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 yWindow="48" windowWidth="10416" windowHeight="8088" tabRatio="877"/>
  </bookViews>
  <sheets>
    <sheet name="СОДЕРЖАНИЕ" sheetId="17" r:id="rId1"/>
    <sheet name="РАСПРОДАЖА" sheetId="19" r:id="rId2"/>
    <sheet name="Водосточные системы (1)" sheetId="1" r:id="rId3"/>
    <sheet name="Софиты (2)" sheetId="11" r:id="rId4"/>
    <sheet name="ФАСАДЫ (3)" sheetId="12" r:id="rId5"/>
    <sheet name="Подсистема (4)" sheetId="15" r:id="rId6"/>
    <sheet name="Модульная черепица (5)" sheetId="16" r:id="rId7"/>
    <sheet name="Фартуки (гладкие листы) (6)" sheetId="5" r:id="rId8"/>
    <sheet name="Колпаки (7)" sheetId="3" r:id="rId9"/>
    <sheet name="Комплектующие для кровли (8)" sheetId="4" r:id="rId10"/>
    <sheet name="Аксессуары для кровли (9)" sheetId="6" r:id="rId11"/>
    <sheet name="Изделия из меди (10)" sheetId="7" r:id="rId12"/>
    <sheet name="Комплектующие для ВС (11)" sheetId="8" r:id="rId13"/>
    <sheet name="Прочие (12)" sheetId="10" r:id="rId14"/>
    <sheet name="Под заказ (13)" sheetId="9" r:id="rId15"/>
    <sheet name="Обозначение цветов (14)" sheetId="13" r:id="rId16"/>
  </sheets>
  <definedNames>
    <definedName name="_1.1._Водосточная_система_с_покрытием_PURAL">СОДЕРЖАНИЕ!$B$11</definedName>
    <definedName name="_xlnm._FilterDatabase" localSheetId="8" hidden="1">'Колпаки (7)'!$B$74:$D$87</definedName>
    <definedName name="_xlnm.Print_Area" localSheetId="10">'Аксессуары для кровли (9)'!$A$1:$F$24</definedName>
    <definedName name="_xlnm.Print_Area" localSheetId="2">'Водосточные системы (1)'!$A$1:$M$106</definedName>
    <definedName name="_xlnm.Print_Area" localSheetId="11">'Изделия из меди (10)'!$A$1:$H$19</definedName>
    <definedName name="_xlnm.Print_Area" localSheetId="8">'Колпаки (7)'!$A$1:$M$44</definedName>
    <definedName name="_xlnm.Print_Area" localSheetId="12">'Комплектующие для ВС (11)'!$A$1:$L$46</definedName>
    <definedName name="_xlnm.Print_Area" localSheetId="9">'Комплектующие для кровли (8)'!$A$1:$G$25</definedName>
    <definedName name="_xlnm.Print_Area" localSheetId="6">'Модульная черепица (5)'!$A$1:$G$34</definedName>
    <definedName name="_xlnm.Print_Area" localSheetId="15">'Обозначение цветов (14)'!$A$1:$J$42</definedName>
    <definedName name="_xlnm.Print_Area" localSheetId="14">'Под заказ (13)'!$A$1:$D$36</definedName>
    <definedName name="_xlnm.Print_Area" localSheetId="5">'Подсистема (4)'!$A$1:$F$27</definedName>
    <definedName name="_xlnm.Print_Area" localSheetId="13">'Прочие (12)'!$A$1:$F$22</definedName>
    <definedName name="_xlnm.Print_Area" localSheetId="1">РАСПРОДАЖА!$A$1:$K$58</definedName>
    <definedName name="_xlnm.Print_Area" localSheetId="0">СОДЕРЖАНИЕ!$B$1:$H$41</definedName>
    <definedName name="_xlnm.Print_Area" localSheetId="3">'Софиты (2)'!$A$1:$P$64</definedName>
    <definedName name="_xlnm.Print_Area" localSheetId="7">'Фартуки (гладкие листы) (6)'!$A$1:$V$20</definedName>
    <definedName name="_xlnm.Print_Area" localSheetId="4">'ФАСАДЫ (3)'!$A$1:$P$111</definedName>
  </definedNames>
  <calcPr calcId="145621"/>
</workbook>
</file>

<file path=xl/calcChain.xml><?xml version="1.0" encoding="utf-8"?>
<calcChain xmlns="http://schemas.openxmlformats.org/spreadsheetml/2006/main">
  <c r="L34" i="5" l="1"/>
  <c r="L35" i="5"/>
  <c r="L36" i="5"/>
  <c r="L37" i="5"/>
  <c r="L38" i="5"/>
  <c r="L39" i="5"/>
  <c r="L40" i="5"/>
  <c r="L41" i="5"/>
  <c r="L42" i="5"/>
  <c r="L43" i="5"/>
  <c r="L44" i="5"/>
  <c r="L45" i="5"/>
  <c r="L46" i="5"/>
  <c r="L47" i="5"/>
  <c r="L48" i="5"/>
  <c r="L49" i="5"/>
  <c r="L50" i="5"/>
  <c r="L51" i="5"/>
  <c r="L33" i="5"/>
  <c r="L32" i="5"/>
  <c r="M34" i="5"/>
  <c r="M49" i="5" l="1"/>
  <c r="M45" i="5"/>
  <c r="M41" i="5"/>
  <c r="M37" i="5"/>
  <c r="M48" i="5"/>
  <c r="M40" i="5"/>
  <c r="M36" i="5"/>
  <c r="M32" i="5"/>
  <c r="M47" i="5"/>
  <c r="M35" i="5"/>
  <c r="M33" i="5"/>
  <c r="M44" i="5"/>
  <c r="M51" i="5"/>
  <c r="M43" i="5"/>
  <c r="M39" i="5"/>
  <c r="M50" i="5"/>
  <c r="M46" i="5"/>
  <c r="M42" i="5"/>
  <c r="M38" i="5"/>
  <c r="W51" i="5" l="1"/>
  <c r="W50" i="5"/>
  <c r="W49" i="5"/>
  <c r="W48" i="5"/>
  <c r="W47" i="5"/>
  <c r="W46" i="5"/>
  <c r="W45" i="5"/>
  <c r="W44" i="5"/>
  <c r="W43" i="5"/>
  <c r="W42" i="5"/>
  <c r="W41" i="5"/>
  <c r="W40" i="5"/>
  <c r="W39" i="5"/>
  <c r="W38" i="5"/>
  <c r="W37" i="5"/>
  <c r="W36" i="5"/>
  <c r="W35" i="5"/>
  <c r="W34" i="5"/>
  <c r="W33" i="5"/>
  <c r="W32" i="5"/>
  <c r="V51" i="5"/>
  <c r="V50" i="5"/>
  <c r="V49" i="5"/>
  <c r="V48" i="5"/>
  <c r="V47" i="5"/>
  <c r="V46" i="5"/>
  <c r="V45" i="5"/>
  <c r="V44" i="5"/>
  <c r="V43" i="5"/>
  <c r="V42" i="5"/>
  <c r="V41" i="5"/>
  <c r="V40" i="5"/>
  <c r="V39" i="5"/>
  <c r="V38" i="5"/>
  <c r="V37" i="5"/>
  <c r="V36" i="5"/>
  <c r="V35" i="5"/>
  <c r="V34" i="5"/>
  <c r="V33" i="5"/>
  <c r="V32" i="5"/>
  <c r="U51" i="5"/>
  <c r="U50" i="5"/>
  <c r="U49" i="5"/>
  <c r="U48" i="5"/>
  <c r="U47" i="5"/>
  <c r="U46" i="5"/>
  <c r="U45" i="5"/>
  <c r="U44" i="5"/>
  <c r="U43" i="5"/>
  <c r="U42" i="5"/>
  <c r="U41" i="5"/>
  <c r="U40" i="5"/>
  <c r="U39" i="5"/>
  <c r="U38" i="5"/>
  <c r="U37" i="5"/>
  <c r="U36" i="5"/>
  <c r="U35" i="5"/>
  <c r="U34" i="5"/>
  <c r="U33" i="5"/>
  <c r="U32" i="5"/>
  <c r="T51" i="5"/>
  <c r="T50" i="5"/>
  <c r="T49" i="5"/>
  <c r="T48" i="5"/>
  <c r="T47" i="5"/>
  <c r="T46" i="5"/>
  <c r="T45" i="5"/>
  <c r="T44" i="5"/>
  <c r="T43" i="5"/>
  <c r="T42" i="5"/>
  <c r="T41" i="5"/>
  <c r="T40" i="5"/>
  <c r="T39" i="5"/>
  <c r="T38" i="5"/>
  <c r="T37" i="5"/>
  <c r="T36" i="5"/>
  <c r="T35" i="5"/>
  <c r="S51" i="5"/>
  <c r="S50" i="5"/>
  <c r="S49" i="5"/>
  <c r="S48" i="5"/>
  <c r="S47" i="5"/>
  <c r="S46" i="5"/>
  <c r="S45" i="5"/>
  <c r="S44" i="5"/>
  <c r="S43" i="5"/>
  <c r="S42" i="5"/>
  <c r="S41" i="5"/>
  <c r="S40" i="5"/>
  <c r="S39" i="5"/>
  <c r="S38" i="5"/>
  <c r="S37" i="5"/>
  <c r="S36" i="5"/>
  <c r="S35" i="5"/>
  <c r="T34" i="5"/>
  <c r="S34" i="5"/>
  <c r="T33" i="5"/>
  <c r="S33" i="5"/>
  <c r="T32" i="5"/>
  <c r="S32" i="5"/>
  <c r="D87" i="3" l="1"/>
  <c r="D89" i="3" l="1"/>
  <c r="Q47" i="5" l="1"/>
  <c r="R47" i="5" s="1"/>
  <c r="O47" i="5"/>
  <c r="N47" i="5"/>
  <c r="K47" i="5"/>
  <c r="J47" i="5"/>
  <c r="I47" i="5"/>
  <c r="H47" i="5"/>
  <c r="G47" i="5"/>
  <c r="Q51" i="5" l="1"/>
  <c r="R51" i="5" s="1"/>
  <c r="O51" i="5"/>
  <c r="N51" i="5"/>
  <c r="K51" i="5"/>
  <c r="J51" i="5"/>
  <c r="I51" i="5"/>
  <c r="H51" i="5"/>
  <c r="Q50" i="5"/>
  <c r="R50" i="5" s="1"/>
  <c r="O50" i="5"/>
  <c r="N50" i="5"/>
  <c r="K50" i="5"/>
  <c r="J50" i="5"/>
  <c r="I50" i="5"/>
  <c r="H50" i="5"/>
  <c r="Q49" i="5"/>
  <c r="R49" i="5" s="1"/>
  <c r="O49" i="5"/>
  <c r="N49" i="5"/>
  <c r="K49" i="5"/>
  <c r="J49" i="5"/>
  <c r="I49" i="5"/>
  <c r="H49" i="5"/>
  <c r="Q48" i="5"/>
  <c r="R48" i="5" s="1"/>
  <c r="O48" i="5"/>
  <c r="N48" i="5"/>
  <c r="K48" i="5"/>
  <c r="J48" i="5"/>
  <c r="I48" i="5"/>
  <c r="H48" i="5"/>
  <c r="Q46" i="5"/>
  <c r="R46" i="5" s="1"/>
  <c r="O46" i="5"/>
  <c r="N46" i="5"/>
  <c r="K46" i="5"/>
  <c r="J46" i="5"/>
  <c r="I46" i="5"/>
  <c r="H46" i="5"/>
  <c r="Q45" i="5"/>
  <c r="R45" i="5" s="1"/>
  <c r="O45" i="5"/>
  <c r="N45" i="5"/>
  <c r="K45" i="5"/>
  <c r="J45" i="5"/>
  <c r="I45" i="5"/>
  <c r="H45" i="5"/>
  <c r="Q44" i="5"/>
  <c r="R44" i="5" s="1"/>
  <c r="O44" i="5"/>
  <c r="N44" i="5"/>
  <c r="K44" i="5"/>
  <c r="J44" i="5"/>
  <c r="I44" i="5"/>
  <c r="H44" i="5"/>
  <c r="Q43" i="5"/>
  <c r="R43" i="5" s="1"/>
  <c r="O43" i="5"/>
  <c r="N43" i="5"/>
  <c r="K43" i="5"/>
  <c r="J43" i="5"/>
  <c r="I43" i="5"/>
  <c r="H43" i="5"/>
  <c r="Q42" i="5"/>
  <c r="R42" i="5" s="1"/>
  <c r="O42" i="5"/>
  <c r="N42" i="5"/>
  <c r="K42" i="5"/>
  <c r="J42" i="5"/>
  <c r="I42" i="5"/>
  <c r="H42" i="5"/>
  <c r="Q41" i="5"/>
  <c r="R41" i="5" s="1"/>
  <c r="O41" i="5"/>
  <c r="N41" i="5"/>
  <c r="K41" i="5"/>
  <c r="J41" i="5"/>
  <c r="I41" i="5"/>
  <c r="H41" i="5"/>
  <c r="Q40" i="5"/>
  <c r="R40" i="5" s="1"/>
  <c r="O40" i="5"/>
  <c r="N40" i="5"/>
  <c r="K40" i="5"/>
  <c r="J40" i="5"/>
  <c r="I40" i="5"/>
  <c r="H40" i="5"/>
  <c r="Q39" i="5"/>
  <c r="R39" i="5" s="1"/>
  <c r="O39" i="5"/>
  <c r="N39" i="5"/>
  <c r="K39" i="5"/>
  <c r="J39" i="5"/>
  <c r="I39" i="5"/>
  <c r="H39" i="5"/>
  <c r="Q38" i="5"/>
  <c r="R38" i="5" s="1"/>
  <c r="O38" i="5"/>
  <c r="N38" i="5"/>
  <c r="K38" i="5"/>
  <c r="J38" i="5"/>
  <c r="I38" i="5"/>
  <c r="H38" i="5"/>
  <c r="Q37" i="5"/>
  <c r="R37" i="5" s="1"/>
  <c r="O37" i="5"/>
  <c r="N37" i="5"/>
  <c r="K37" i="5"/>
  <c r="J37" i="5"/>
  <c r="I37" i="5"/>
  <c r="H37" i="5"/>
  <c r="Q36" i="5"/>
  <c r="R36" i="5" s="1"/>
  <c r="O36" i="5"/>
  <c r="N36" i="5"/>
  <c r="K36" i="5"/>
  <c r="J36" i="5"/>
  <c r="I36" i="5"/>
  <c r="H36" i="5"/>
  <c r="Q35" i="5"/>
  <c r="R35" i="5" s="1"/>
  <c r="O35" i="5"/>
  <c r="N35" i="5"/>
  <c r="K35" i="5"/>
  <c r="J35" i="5"/>
  <c r="I35" i="5"/>
  <c r="H35" i="5"/>
  <c r="Q34" i="5"/>
  <c r="R34" i="5" s="1"/>
  <c r="O34" i="5"/>
  <c r="N34" i="5"/>
  <c r="K34" i="5"/>
  <c r="J34" i="5"/>
  <c r="I34" i="5"/>
  <c r="H34" i="5"/>
  <c r="G49" i="5"/>
  <c r="G48" i="5"/>
  <c r="G46" i="5"/>
  <c r="G45" i="5"/>
  <c r="G44" i="5"/>
  <c r="G43" i="5"/>
  <c r="G42" i="5"/>
  <c r="G41" i="5"/>
  <c r="G40" i="5"/>
  <c r="G39" i="5"/>
  <c r="G38" i="5"/>
  <c r="G37" i="5"/>
  <c r="G36" i="5"/>
  <c r="G35" i="5"/>
  <c r="G50" i="5"/>
  <c r="G51" i="5"/>
  <c r="G34" i="5"/>
  <c r="H33" i="5"/>
  <c r="I33" i="5"/>
  <c r="J33" i="5"/>
  <c r="K33" i="5"/>
  <c r="N33" i="5"/>
  <c r="O33" i="5"/>
  <c r="Q33" i="5"/>
  <c r="R33" i="5" s="1"/>
  <c r="G33" i="5"/>
  <c r="H32" i="5"/>
  <c r="I32" i="5"/>
  <c r="J32" i="5"/>
  <c r="K32" i="5"/>
  <c r="N32" i="5"/>
  <c r="O32" i="5"/>
  <c r="Q32" i="5"/>
  <c r="R32" i="5" s="1"/>
  <c r="G32" i="5"/>
</calcChain>
</file>

<file path=xl/sharedStrings.xml><?xml version="1.0" encoding="utf-8"?>
<sst xmlns="http://schemas.openxmlformats.org/spreadsheetml/2006/main" count="2011" uniqueCount="786">
  <si>
    <t>№</t>
  </si>
  <si>
    <t>Наименование изделия</t>
  </si>
  <si>
    <t>Ед. изм.</t>
  </si>
  <si>
    <t>Рекомендуемые розничные цены, Руб./Ед. изм. С НДС</t>
  </si>
  <si>
    <t xml:space="preserve">0.6 мм  </t>
  </si>
  <si>
    <t>0.6 мм</t>
  </si>
  <si>
    <t>шт.</t>
  </si>
  <si>
    <t>--</t>
  </si>
  <si>
    <t>Воронка желоба</t>
  </si>
  <si>
    <t>90/125</t>
  </si>
  <si>
    <t>100/150</t>
  </si>
  <si>
    <t>Отвод трубы</t>
  </si>
  <si>
    <r>
      <t xml:space="preserve">Отвод трубы декорированный  </t>
    </r>
    <r>
      <rPr>
        <vertAlign val="superscript"/>
        <sz val="8"/>
        <color theme="1"/>
        <rFont val="Times New Roman"/>
        <family val="1"/>
        <charset val="204"/>
      </rPr>
      <t>N</t>
    </r>
  </si>
  <si>
    <t>Заглушка универсальная  с резиновым уплотнителем</t>
  </si>
  <si>
    <r>
      <t xml:space="preserve">Заглушка универсальная  полукруглая  </t>
    </r>
    <r>
      <rPr>
        <vertAlign val="superscript"/>
        <sz val="8"/>
        <color theme="1"/>
        <rFont val="Times New Roman"/>
        <family val="1"/>
        <charset val="204"/>
      </rPr>
      <t>N</t>
    </r>
  </si>
  <si>
    <t>«Паук» (сетка воронки)</t>
  </si>
  <si>
    <t>90 (100)</t>
  </si>
  <si>
    <t>Соединитель желоба в комплекте</t>
  </si>
  <si>
    <t>Крюк крепления желоба удлиненный с комплектом крепления</t>
  </si>
  <si>
    <t>Крюк крепления желоба удлиненный с комплектом крепления УСИЛЕННЫЙ</t>
  </si>
  <si>
    <t>Крюк крепления желоба длинный с комплектом крепления</t>
  </si>
  <si>
    <t>Крюк крепления желоба длинный с комплектом крепления УСИЛЕННЫЙ</t>
  </si>
  <si>
    <t xml:space="preserve">    шт.</t>
  </si>
  <si>
    <t>Крюк крепления желоба короткий с комплектом крепления</t>
  </si>
  <si>
    <t>Крюк крепления желоба короткий с комплектом крепления УСИЛЕННЫЙ</t>
  </si>
  <si>
    <t>Крюк универсальный с комплектом крепления</t>
  </si>
  <si>
    <r>
      <t xml:space="preserve">Водосборник  </t>
    </r>
    <r>
      <rPr>
        <vertAlign val="superscript"/>
        <sz val="8"/>
        <color theme="1"/>
        <rFont val="Times New Roman"/>
        <family val="1"/>
        <charset val="204"/>
      </rPr>
      <t>N</t>
    </r>
  </si>
  <si>
    <t>-</t>
  </si>
  <si>
    <r>
      <t xml:space="preserve">S-обвод  </t>
    </r>
    <r>
      <rPr>
        <vertAlign val="superscript"/>
        <sz val="8"/>
        <color theme="1"/>
        <rFont val="Times New Roman"/>
        <family val="1"/>
        <charset val="204"/>
      </rPr>
      <t>N</t>
    </r>
  </si>
  <si>
    <r>
      <t xml:space="preserve">Тройник  </t>
    </r>
    <r>
      <rPr>
        <vertAlign val="superscript"/>
        <sz val="8"/>
        <color theme="1"/>
        <rFont val="Times New Roman"/>
        <family val="1"/>
        <charset val="204"/>
      </rPr>
      <t>N</t>
    </r>
  </si>
  <si>
    <t xml:space="preserve">Воронка водосборная </t>
  </si>
  <si>
    <t>Воронка водосборная круглая</t>
  </si>
  <si>
    <r>
      <t xml:space="preserve">Соединитель трубы </t>
    </r>
    <r>
      <rPr>
        <vertAlign val="superscript"/>
        <sz val="8"/>
        <color theme="1"/>
        <rFont val="Times New Roman"/>
        <family val="1"/>
        <charset val="204"/>
      </rPr>
      <t>N</t>
    </r>
  </si>
  <si>
    <r>
      <t>Поддержка желоба</t>
    </r>
    <r>
      <rPr>
        <vertAlign val="superscript"/>
        <sz val="8"/>
        <color theme="1"/>
        <rFont val="Times New Roman"/>
        <family val="1"/>
        <charset val="204"/>
      </rPr>
      <t xml:space="preserve">  N</t>
    </r>
  </si>
  <si>
    <t>125 (150)</t>
  </si>
  <si>
    <t>Устройство для гибки крюков</t>
  </si>
  <si>
    <t>Кол-во в упаковке</t>
  </si>
  <si>
    <t>Т/размер</t>
  </si>
  <si>
    <t>Количество в упаковке</t>
  </si>
  <si>
    <t>0.7 мм</t>
  </si>
  <si>
    <t>0.5 мм</t>
  </si>
  <si>
    <t>Компл.</t>
  </si>
  <si>
    <t>Рекомендуемые розничные цены, Руб./Ед. изм. с НДС</t>
  </si>
  <si>
    <t>При ширине трубы ≤ 0,85 м</t>
  </si>
  <si>
    <t>При ширине трубы &gt; 0,85 м</t>
  </si>
  <si>
    <t>RR32, Ral8017, RR20, RR29, Ral6005, RR23, RR11</t>
  </si>
  <si>
    <t>Медь, 0.6 мм</t>
  </si>
  <si>
    <t>Цинк-Титан, 0.7 мм</t>
  </si>
  <si>
    <t>Оцинковка, 0,5 мм</t>
  </si>
  <si>
    <t>RR32, Ral8017, RR20, RR29, Ral6005, RR23</t>
  </si>
  <si>
    <t>Колпак К-1 (фигурный)</t>
  </si>
  <si>
    <t>комп.</t>
  </si>
  <si>
    <t>м²</t>
  </si>
  <si>
    <t>б/фарт.</t>
  </si>
  <si>
    <t xml:space="preserve">Колпак К-2 (универсальный) </t>
  </si>
  <si>
    <t xml:space="preserve">Колпак К-3 (стандартный) </t>
  </si>
  <si>
    <t xml:space="preserve">Колпак К-4 (аэрационный) </t>
  </si>
  <si>
    <t xml:space="preserve">Колпак "Гранд" </t>
  </si>
  <si>
    <t>Сборка фартуков под колпак</t>
  </si>
  <si>
    <t>Полимерные покрытия колпаков следующие:</t>
  </si>
  <si>
    <t>Коричневый RR32</t>
  </si>
  <si>
    <t>Темно-Коричневый Ral8017</t>
  </si>
  <si>
    <t>Темно-Серый RR23</t>
  </si>
  <si>
    <t>Белый RR20</t>
  </si>
  <si>
    <t>Красно-Коричневый RR29</t>
  </si>
  <si>
    <t>Темно-Зеленый RR11</t>
  </si>
  <si>
    <t>PURAL, PURAL MATT</t>
  </si>
  <si>
    <t>PURAL</t>
  </si>
  <si>
    <t>PE, PURAL, PURAL MATT</t>
  </si>
  <si>
    <t>Зеленый Ral6005</t>
  </si>
  <si>
    <t>PE, PURAL</t>
  </si>
  <si>
    <t xml:space="preserve">Примечания:
1) При увеличении  "зазора в свету" между трубой и колпаком (развертки кронштейна) на каждый 1см  (не более чем на 10см) цена колпака увеличивается:
для К-1                    - на 3,0 %
для К-2, К-3, К-4    - на 1,5 %
2) При любом другом изменении колпаков К-1, К-2, К-3, К-4 (нестандартная комплектация, изменение конфигурации фартука или колпака) цену в течение недели  формирует Поставщик (ориентировочно  цена увеличивается на 50%), срок изготовления – уточняется дополнительно. 
3) В случае заказа колпака (К-1, К-2, К-3,К-4, "Гранд") на трубу, либо вентиляционную шахту площадью менее 0,5 м² применяются повышающие коэффициенты в таблице ниже:
</t>
  </si>
  <si>
    <t>Коэффициент k для колпака "Гранд"</t>
  </si>
  <si>
    <t>S сечения трубы</t>
  </si>
  <si>
    <t>Коэф-т, k</t>
  </si>
  <si>
    <t>0,4 м² ≤ S &lt; 0,5 м²</t>
  </si>
  <si>
    <t>0,5 м² ≤ S &lt; 0,6 м²</t>
  </si>
  <si>
    <t>0,3 м² ≤ S &lt; 0,4 м²</t>
  </si>
  <si>
    <t>0,2 м² ≤ S &lt; 0,3 м²</t>
  </si>
  <si>
    <t>0,1 м² ≤ S &lt; 0,2 м²</t>
  </si>
  <si>
    <t>0,0 м² ≤ S &lt; 0,1 м²</t>
  </si>
  <si>
    <t>Коэффициент k для колпаков            К-1, К-2, К-3, К-4</t>
  </si>
  <si>
    <t>4) Ограничения по размеру трубы:</t>
  </si>
  <si>
    <t>К-1</t>
  </si>
  <si>
    <t>К-2, К-3, К-4</t>
  </si>
  <si>
    <t>Минимальная, мм</t>
  </si>
  <si>
    <t>Максимальная, мм</t>
  </si>
  <si>
    <t>Ширина, мм</t>
  </si>
  <si>
    <t>Длина, мм</t>
  </si>
  <si>
    <t>Без ограничения (соединение заклепками)</t>
  </si>
  <si>
    <t>Рекомендованные розничные цены на комплектующие для кровли</t>
  </si>
  <si>
    <t>Решётка вентиляционная 20х30, медь</t>
  </si>
  <si>
    <t>Решётка вентиляционная 20х30  (RR32, RR20, RR29, Ral6005, Ral8017, RR23, RR11)</t>
  </si>
  <si>
    <t>Колпачок декоративный (RR32, RR32 matt, RR20, RR29, Ral6005, Ral8017, Ral8017matt,  RR23, RR23 matt,  RR11)</t>
  </si>
  <si>
    <t xml:space="preserve">Колпачок декоративный ОZn </t>
  </si>
  <si>
    <t>Колпачок декоративный Zn-Ti</t>
  </si>
  <si>
    <t>Колпачок декоративный Cu</t>
  </si>
  <si>
    <t>Кляммер (RR32, RR20, RR29, Ral6005, Ral8017, RR23, RR11)</t>
  </si>
  <si>
    <t>Кляммер ОZn</t>
  </si>
  <si>
    <t>Кляммер Zn-Ti</t>
  </si>
  <si>
    <t>Кляммер Cu</t>
  </si>
  <si>
    <t>Soffito (медь), (Soffito Vent) (медь)</t>
  </si>
  <si>
    <t>G-планка (медь) (L=2 м.п.) (для Soffito)</t>
  </si>
  <si>
    <t>Краска спрей в баллончике (400 гр.) RAL 6005, RR 32, RR 20, RR 29, RR23, Ral8017, RR11</t>
  </si>
  <si>
    <t>Кронштейн станд. L-35 см (к S12) (кор. RR32, RR20, RR29, Ral8017, Ral6005, RR23, RR11)</t>
  </si>
  <si>
    <t>Кронштейн станд. L-35 см (к S12) (медь)</t>
  </si>
  <si>
    <t>Рекомендованные розничные цены на фартуки (гладкие листы)</t>
  </si>
  <si>
    <t>Текстура</t>
  </si>
  <si>
    <t>Сталь оцинкованная с полимерным покрытием</t>
  </si>
  <si>
    <t>Алюминий  с полимерным покрытием</t>
  </si>
  <si>
    <t>1-Сторон.</t>
  </si>
  <si>
    <t>PUR</t>
  </si>
  <si>
    <t>PUR MATT</t>
  </si>
  <si>
    <t>PE</t>
  </si>
  <si>
    <t>2-Сторонний</t>
  </si>
  <si>
    <t>PUR / PUR</t>
  </si>
  <si>
    <t>PUR MATT / PUR MATT</t>
  </si>
  <si>
    <t>Сталь Z275</t>
  </si>
  <si>
    <t>0,55мм с покрытием</t>
  </si>
  <si>
    <t>Сталь AZ120</t>
  </si>
  <si>
    <t>Сталь Z200</t>
  </si>
  <si>
    <t>0,48мм с покрытием</t>
  </si>
  <si>
    <t>0,6мм с покрытием</t>
  </si>
  <si>
    <t>0,43мм с покрытием</t>
  </si>
  <si>
    <t>Погонаж (Фартуки)</t>
  </si>
  <si>
    <t>Гл.лист (штрипс)</t>
  </si>
  <si>
    <t>Рекомендуемые розничные цены, Руб./кв.м. с НДС</t>
  </si>
  <si>
    <t xml:space="preserve">RAL8017, RR32,  RR20, RR23 </t>
  </si>
  <si>
    <t>RR32, RR20</t>
  </si>
  <si>
    <t>Старый дуб, Американский орех, Канадский дуб</t>
  </si>
  <si>
    <t>0,50мм с покрытием</t>
  </si>
  <si>
    <t xml:space="preserve"> 0,63мм с покрытием</t>
  </si>
  <si>
    <t xml:space="preserve">Сталь Z200 </t>
  </si>
  <si>
    <t xml:space="preserve">Ral8017, Ral6005, RR32, RR29, RR23, RR11, RR20 </t>
  </si>
  <si>
    <t>Рекомендуемые розничные цены на аксессуары для кровли</t>
  </si>
  <si>
    <r>
      <t xml:space="preserve">StopMOSS – защита кровли (медь) (Длина 1 м.п.) </t>
    </r>
    <r>
      <rPr>
        <sz val="7"/>
        <color theme="1"/>
        <rFont val="Times New Roman"/>
        <family val="1"/>
        <charset val="204"/>
      </rPr>
      <t>(В упаковке: 15 шт. + 45 омедн.ерш.гвоздей)</t>
    </r>
  </si>
  <si>
    <t>Аэратор «Специальный» пластиковый (коричневый, черный) (Упаковка – 12 шт.)</t>
  </si>
  <si>
    <r>
      <t>Аэратор «Специальный» пластиковый с металлической крышкой (облицовкой) из Zn-Ti</t>
    </r>
    <r>
      <rPr>
        <vertAlign val="superscript"/>
        <sz val="8"/>
        <color theme="1"/>
        <rFont val="Times New Roman"/>
        <family val="1"/>
        <charset val="204"/>
      </rPr>
      <t xml:space="preserve"> N</t>
    </r>
  </si>
  <si>
    <r>
      <t>Аэратор «Специальный» пластиковый с металлической крышкой (облицовкой) из Cu</t>
    </r>
    <r>
      <rPr>
        <vertAlign val="superscript"/>
        <sz val="8"/>
        <color theme="1"/>
        <rFont val="Times New Roman"/>
        <family val="1"/>
        <charset val="204"/>
      </rPr>
      <t xml:space="preserve"> N</t>
    </r>
  </si>
  <si>
    <t>Аэратор «Стандартный» пластиковый (черный) (Упаковка – 14 шт.)</t>
  </si>
  <si>
    <t xml:space="preserve">Наименование </t>
  </si>
  <si>
    <t>Рекомендуемая розничная цена, Руб./Ед. изм. с НДС</t>
  </si>
  <si>
    <t>медь 0,6мм</t>
  </si>
  <si>
    <t xml:space="preserve">медь 0,6мм окрашенная </t>
  </si>
  <si>
    <t>глянцевый коричневый RR32</t>
  </si>
  <si>
    <t>матовый коричневый RR32</t>
  </si>
  <si>
    <t xml:space="preserve">Таблица № 5. </t>
  </si>
  <si>
    <t xml:space="preserve">Таблица № 4. </t>
  </si>
  <si>
    <t xml:space="preserve">Таблица № 3. </t>
  </si>
  <si>
    <t xml:space="preserve">Таблица № 2. </t>
  </si>
  <si>
    <t xml:space="preserve">Таблица № 1. </t>
  </si>
  <si>
    <t xml:space="preserve">Таблица № 6. </t>
  </si>
  <si>
    <t>Рекомендованные розничные цены на комплектующие к водосточной системе</t>
  </si>
  <si>
    <t>Наименование</t>
  </si>
  <si>
    <t>ВС Оц. сталь с покрытием PURAL</t>
  </si>
  <si>
    <t>ВС Оц. сталь с покрытием PURAL MATT</t>
  </si>
  <si>
    <t>ВС Медь, 0.6 мм</t>
  </si>
  <si>
    <t>ВС Цинк-Титан, 0.7 мм</t>
  </si>
  <si>
    <t>Метиз (оцинкованный) 140</t>
  </si>
  <si>
    <t>90 (М8)</t>
  </si>
  <si>
    <t>100 (М10)</t>
  </si>
  <si>
    <t>Метиз (оцинкованный)  200</t>
  </si>
  <si>
    <t>Метиз (омедненный) 140</t>
  </si>
  <si>
    <t>Метиз (омедненный) 200</t>
  </si>
  <si>
    <t>Декоративная накладка для хомута трубы</t>
  </si>
  <si>
    <t>Шайба резиновая</t>
  </si>
  <si>
    <t>Уплотнитель для заглушки</t>
  </si>
  <si>
    <t>Уплотнитель для соединения желоба</t>
  </si>
  <si>
    <t>Соединитель желоба</t>
  </si>
  <si>
    <t>Элемент жесткости соединителя желоба (медь)</t>
  </si>
  <si>
    <t>Элемент жесткости соединителя желоба (оцинкованный)</t>
  </si>
  <si>
    <t>Гайка низкая (оцинк.)</t>
  </si>
  <si>
    <t>Гайка низкая (нерж.)</t>
  </si>
  <si>
    <t>Гайка с фланцем М6 для удл. крюка универс. (омедненная)</t>
  </si>
  <si>
    <t>Гайка с фланцем М6 для удл. крюка универс. (оцинкованная)</t>
  </si>
  <si>
    <t>Болт с пр/ш М6*16 для удл. крюка универс. (омедненный)</t>
  </si>
  <si>
    <t>Болт с пр/ш М6*16 для удл. крюка универс. (оцинкованный)</t>
  </si>
  <si>
    <t>Винт 6*12 (оцинк.) RR 32, RR 20, RR 29, RAL 6005,  RR23, RR11</t>
  </si>
  <si>
    <t>Винт 6*12 (медь) (I)</t>
  </si>
  <si>
    <t>Винт 6*12 (оцинк.)</t>
  </si>
  <si>
    <t>Саморез 4,5х35 (оцинкованный)</t>
  </si>
  <si>
    <t xml:space="preserve">Заклепки  вытяжные 4,0х10,0 алюминий </t>
  </si>
  <si>
    <t xml:space="preserve">Заклепки  вытяжные 4,0х8,0 сталь </t>
  </si>
  <si>
    <t>Заклепки  вытяжные 4,0х8,0 медь</t>
  </si>
  <si>
    <t>Заклепки  вытяжные 4,0х10,0  медь/сталь</t>
  </si>
  <si>
    <t>ВС Оц. сталь, 0.5 мм</t>
  </si>
  <si>
    <t xml:space="preserve">Таблица № 7. </t>
  </si>
  <si>
    <t xml:space="preserve">Таблица № 8. </t>
  </si>
  <si>
    <t>Ед.изм.</t>
  </si>
  <si>
    <t xml:space="preserve">Отпускная цена, </t>
  </si>
  <si>
    <t>Рекламный стенд водосточной системы на перфорированной стойке 1850х500 (RR32)</t>
  </si>
  <si>
    <t>Рекламный стенд водосточной системы на перфорированной стойке 1850х500 (медь)</t>
  </si>
  <si>
    <t>Рекламный стенд водосточной системы 150/100 на перфорированной стойке 1850х500 (RR32)</t>
  </si>
  <si>
    <t>Рекламный стенд водосточной системы 150/100на перфорированной стойке 1850х500 (медь)</t>
  </si>
  <si>
    <t>Тара для региональных отгрузок 3120*1050*1030 (для труб)</t>
  </si>
  <si>
    <t>Тара для региональных отгрузок 3120*1050*700 (для желобов)</t>
  </si>
  <si>
    <t xml:space="preserve">Рекомендуемые розничные цены  на системы металлических софитов </t>
  </si>
  <si>
    <t xml:space="preserve">Таблица № 9. </t>
  </si>
  <si>
    <t xml:space="preserve">Рекомендуемые розничные цены, </t>
  </si>
  <si>
    <t xml:space="preserve">Тип поверхности – </t>
  </si>
  <si>
    <t>RR 32</t>
  </si>
  <si>
    <t>RR 23</t>
  </si>
  <si>
    <t>RR 29</t>
  </si>
  <si>
    <t>RR 11</t>
  </si>
  <si>
    <t>RR 20</t>
  </si>
  <si>
    <t xml:space="preserve">Софит с центральной перфорацией, </t>
  </si>
  <si>
    <t>Софит с полной перфорацией,</t>
  </si>
  <si>
    <t>Софит без перфорации</t>
  </si>
  <si>
    <t xml:space="preserve"> L=2.4м.п.</t>
  </si>
  <si>
    <t>Шт.</t>
  </si>
  <si>
    <t>10 шт.</t>
  </si>
  <si>
    <t xml:space="preserve">Софит с полной перфорацией, </t>
  </si>
  <si>
    <t xml:space="preserve">  L=1.0м.п.</t>
  </si>
  <si>
    <t xml:space="preserve"> L=3 м.п. (под заказ)</t>
  </si>
  <si>
    <t>С/пленка</t>
  </si>
  <si>
    <t>Софит с центральной перфорацией,</t>
  </si>
  <si>
    <t>(нестанд. длина до 4 м.п. (под заказ)</t>
  </si>
  <si>
    <t>G-планка L=2.0 м.п.</t>
  </si>
  <si>
    <t>Короб /</t>
  </si>
  <si>
    <t xml:space="preserve"> 30 шт.</t>
  </si>
  <si>
    <t>---</t>
  </si>
  <si>
    <t>F-профиль L=2.0 м.п.</t>
  </si>
  <si>
    <t xml:space="preserve">Короб / </t>
  </si>
  <si>
    <t>18 шт.</t>
  </si>
  <si>
    <t>F-профиль L=2.0 м.п. (увеличенная)</t>
  </si>
  <si>
    <t>С/пленка / 10 шт.</t>
  </si>
  <si>
    <t>С/пленка / 5 шт.</t>
  </si>
  <si>
    <t>L=2.0 м.п.</t>
  </si>
  <si>
    <t>С/пленка / 10 шт</t>
  </si>
  <si>
    <t>Рекомендуемые розничные цены  на системы металлических фасадов.</t>
  </si>
  <si>
    <t>Длина</t>
  </si>
  <si>
    <t>Руб./Ед.изм. с НДС</t>
  </si>
  <si>
    <t>12 шт.</t>
  </si>
  <si>
    <t>L= 2 м.п.</t>
  </si>
  <si>
    <t>5 шт.</t>
  </si>
  <si>
    <t>30 шт.</t>
  </si>
  <si>
    <t>Обозначение цветовых решений продукции торговой марки AQAUASYSTEM.</t>
  </si>
  <si>
    <t>Обозначение цвета</t>
  </si>
  <si>
    <t>Название цвета</t>
  </si>
  <si>
    <t>Продукция</t>
  </si>
  <si>
    <t>Фартуки</t>
  </si>
  <si>
    <t>Софит</t>
  </si>
  <si>
    <t>металлический</t>
  </si>
  <si>
    <t>Фасад</t>
  </si>
  <si>
    <t>Стандартные оттенки</t>
  </si>
  <si>
    <t>Мраморно-белый (RR20)</t>
  </si>
  <si>
    <t>+</t>
  </si>
  <si>
    <t>Тёмно-коричневый (RR32)</t>
  </si>
  <si>
    <t>Маренго (RR23)</t>
  </si>
  <si>
    <t>Тёмно-оливковый (RR11)</t>
  </si>
  <si>
    <t>Бургундский (RR29)</t>
  </si>
  <si>
    <t>RAL 8017</t>
  </si>
  <si>
    <t>Коричневый (RAL8017)</t>
  </si>
  <si>
    <t>RAL 6005</t>
  </si>
  <si>
    <t>Зелёный мох (RAL6005)</t>
  </si>
  <si>
    <t>RAL 1015</t>
  </si>
  <si>
    <t>Слоновая кость (RAL1015)</t>
  </si>
  <si>
    <t>RAL 1001</t>
  </si>
  <si>
    <t>Песочный (RAL 1001)</t>
  </si>
  <si>
    <t>Матовые оттенки</t>
  </si>
  <si>
    <t>RR 33</t>
  </si>
  <si>
    <t>RAL 7003</t>
  </si>
  <si>
    <t>Алюминий</t>
  </si>
  <si>
    <t>RAL 9010</t>
  </si>
  <si>
    <t>Белый (RAL 9010)</t>
  </si>
  <si>
    <t>PRINTECH</t>
  </si>
  <si>
    <t>NAÏVE MAROON</t>
  </si>
  <si>
    <t>NAÏVE</t>
  </si>
  <si>
    <t>LOG</t>
  </si>
  <si>
    <t>Старый дуб (Log)</t>
  </si>
  <si>
    <t>Короб  / 10 шт.</t>
  </si>
  <si>
    <t>S1 Фартук карнизный, 2м.п.</t>
  </si>
  <si>
    <t>S2 Фартук фронтонный, 2м.п.</t>
  </si>
  <si>
    <t>S3 Фартук фронтонный, 2м.п.</t>
  </si>
  <si>
    <t>S4 Фартук пристенный (угловой), 2м.п.</t>
  </si>
  <si>
    <t>S5 Фартук фронтонный, 2м.п.</t>
  </si>
  <si>
    <t>S6 Фартук пристенный (накладной), 2м.п.</t>
  </si>
  <si>
    <t>S7 Фартук пристенный (в штробу), 2м.п.</t>
  </si>
  <si>
    <t>S8 Фартук конькового аэратора, 2м.п.</t>
  </si>
  <si>
    <t>S9 Фартук вспомогательный, 2м.п.</t>
  </si>
  <si>
    <t>S11 Фартук на излом, 2м.п.</t>
  </si>
  <si>
    <t>S12 Фартук разжелобовка, 2м.п.</t>
  </si>
  <si>
    <t>S13 Фартук под колпак, 2м.п.</t>
  </si>
  <si>
    <t>S14 Фартук карнизный (над желобом), 2м.п.</t>
  </si>
  <si>
    <t>S15 Фартук коньковый, 2м.п.</t>
  </si>
  <si>
    <t>S16 Фартук обратный капельник, 2м.п.</t>
  </si>
  <si>
    <t>S20 Фартук аэратора в штробу, 2м.п.</t>
  </si>
  <si>
    <t>S21 Фартук на лобовую доску, 2м.п.</t>
  </si>
  <si>
    <t>S22 Фартук на лобовую доску, 2м.п.</t>
  </si>
  <si>
    <t>S27 Фартук карнизный (над желобом), 2м.п.</t>
  </si>
  <si>
    <t>СТОИМОСТЬ СТАНДАРТНЫХ ФАРТУКОВ (Длина 2 м.п.)</t>
  </si>
  <si>
    <t>М10</t>
  </si>
  <si>
    <r>
      <t xml:space="preserve">Водосборник  цилиндрический в комплекте </t>
    </r>
    <r>
      <rPr>
        <vertAlign val="superscript"/>
        <sz val="8"/>
        <color theme="1"/>
        <rFont val="Times New Roman"/>
        <family val="1"/>
        <charset val="204"/>
      </rPr>
      <t xml:space="preserve">N </t>
    </r>
    <r>
      <rPr>
        <vertAlign val="superscript"/>
        <sz val="9"/>
        <color theme="1"/>
        <rFont val="Times New Roman"/>
        <family val="1"/>
        <charset val="204"/>
      </rPr>
      <t>(1)</t>
    </r>
  </si>
  <si>
    <r>
      <t xml:space="preserve">Водосборник  дизайнерский с сеткой </t>
    </r>
    <r>
      <rPr>
        <vertAlign val="superscript"/>
        <sz val="8"/>
        <color theme="1"/>
        <rFont val="Times New Roman"/>
        <family val="1"/>
        <charset val="204"/>
      </rPr>
      <t xml:space="preserve">N </t>
    </r>
    <r>
      <rPr>
        <vertAlign val="superscript"/>
        <sz val="9"/>
        <color theme="1"/>
        <rFont val="Times New Roman"/>
        <family val="1"/>
        <charset val="204"/>
      </rPr>
      <t>(1)</t>
    </r>
  </si>
  <si>
    <r>
      <t xml:space="preserve">Воронка водосборная удлиненная </t>
    </r>
    <r>
      <rPr>
        <vertAlign val="superscript"/>
        <sz val="9"/>
        <color theme="1"/>
        <rFont val="Times New Roman"/>
        <family val="1"/>
        <charset val="204"/>
      </rPr>
      <t>(1)</t>
    </r>
  </si>
  <si>
    <t>Типоразмер</t>
  </si>
  <si>
    <r>
      <t xml:space="preserve">Крюк крепления короткий регулируемый (в комплекте) </t>
    </r>
    <r>
      <rPr>
        <vertAlign val="superscript"/>
        <sz val="8"/>
        <color theme="1"/>
        <rFont val="Times New Roman"/>
        <family val="1"/>
        <charset val="204"/>
      </rPr>
      <t>N</t>
    </r>
  </si>
  <si>
    <t>RAL8017, RR32,  RR23, RR33</t>
  </si>
  <si>
    <r>
      <t xml:space="preserve">Printech </t>
    </r>
    <r>
      <rPr>
        <vertAlign val="superscript"/>
        <sz val="9"/>
        <color theme="1"/>
        <rFont val="Times New Roman"/>
        <family val="1"/>
        <charset val="204"/>
      </rPr>
      <t>(3)</t>
    </r>
  </si>
  <si>
    <r>
      <t xml:space="preserve">Алюминий </t>
    </r>
    <r>
      <rPr>
        <vertAlign val="superscript"/>
        <sz val="9"/>
        <color theme="1"/>
        <rFont val="Times New Roman"/>
        <family val="1"/>
        <charset val="204"/>
      </rPr>
      <t>(4)</t>
    </r>
  </si>
  <si>
    <r>
      <t xml:space="preserve">(Длина 2 м) </t>
    </r>
    <r>
      <rPr>
        <vertAlign val="superscript"/>
        <sz val="9"/>
        <color theme="1"/>
        <rFont val="Times New Roman"/>
        <family val="1"/>
        <charset val="204"/>
      </rPr>
      <t>(1)</t>
    </r>
  </si>
  <si>
    <r>
      <t xml:space="preserve">(Длина до 4 м) </t>
    </r>
    <r>
      <rPr>
        <vertAlign val="superscript"/>
        <sz val="9"/>
        <color theme="1"/>
        <rFont val="Times New Roman"/>
        <family val="1"/>
        <charset val="204"/>
      </rPr>
      <t>(1)</t>
    </r>
  </si>
  <si>
    <t>Примечания:
(1) - Цена действительна при условии размещения заказа на сумму от 25000 руб. (с НДС). В случае заказа данной продукции на меньшую сумму применяется повышающий коэффициент 1,5.</t>
  </si>
  <si>
    <r>
      <t xml:space="preserve">Рекомендованные розничные цены на декоративные изделия из меди </t>
    </r>
    <r>
      <rPr>
        <b/>
        <vertAlign val="superscript"/>
        <sz val="9"/>
        <color theme="1"/>
        <rFont val="Times New Roman"/>
        <family val="1"/>
        <charset val="204"/>
      </rPr>
      <t>(1)</t>
    </r>
  </si>
  <si>
    <t xml:space="preserve">Примечания:
(1) - Возможность окраски изделий в нестандартный цвет требует доп. уточнения для определения цены и возможности изготовления.
Срок изготовления изделий - до 25 рабочих дней. Точный срок изготовления определяется при оформлении заказа.
</t>
  </si>
  <si>
    <t>Саморез 4,5х35 (нержав.)</t>
  </si>
  <si>
    <r>
      <t xml:space="preserve">Перечень товаров, поставляемых под заказ </t>
    </r>
    <r>
      <rPr>
        <b/>
        <vertAlign val="superscript"/>
        <sz val="9"/>
        <color theme="1"/>
        <rFont val="Times New Roman"/>
        <family val="1"/>
        <charset val="204"/>
      </rPr>
      <t>(1)</t>
    </r>
  </si>
  <si>
    <r>
      <t xml:space="preserve">Демонстрационные материалы и прочая продукция </t>
    </r>
    <r>
      <rPr>
        <b/>
        <vertAlign val="superscript"/>
        <sz val="9"/>
        <color theme="1"/>
        <rFont val="Times New Roman"/>
        <family val="1"/>
        <charset val="204"/>
      </rPr>
      <t>(1)</t>
    </r>
  </si>
  <si>
    <r>
      <t xml:space="preserve">Фартук на оконный отлив 250 </t>
    </r>
    <r>
      <rPr>
        <vertAlign val="superscript"/>
        <sz val="7"/>
        <color theme="1"/>
        <rFont val="Times New Roman"/>
        <family val="1"/>
        <charset val="204"/>
      </rPr>
      <t xml:space="preserve">N </t>
    </r>
    <r>
      <rPr>
        <vertAlign val="superscript"/>
        <sz val="9"/>
        <color theme="1"/>
        <rFont val="Times New Roman"/>
        <family val="1"/>
        <charset val="204"/>
      </rPr>
      <t>(5)</t>
    </r>
  </si>
  <si>
    <t>Е.Изм.</t>
  </si>
  <si>
    <t xml:space="preserve">Примечания:
(2) - Цены действительны при условии размещения заказа на сумму от 25000 руб. В случае заказа данной продукции на меньшую сумму применяется повышающий коэффициент 1,5.
</t>
  </si>
  <si>
    <t>S19 Фартук пристенного аэратора, 2 м.п.</t>
  </si>
  <si>
    <t>Развертка, м</t>
  </si>
  <si>
    <t>1. Для определения стоимости колпака необходимо знать габаритные размеры посадочного места колпака на верх трубы (шахты).</t>
  </si>
  <si>
    <t>2. Определяется Длина (м) - А и Ширина (м)-В трубы (шахты):</t>
  </si>
  <si>
    <t>А=… м</t>
  </si>
  <si>
    <t>В=… м</t>
  </si>
  <si>
    <t>3. Определяем площадь сечения трубы (шахты):</t>
  </si>
  <si>
    <t>S=A x B (кв.м.)</t>
  </si>
  <si>
    <t xml:space="preserve">ЛЕВАЯ </t>
  </si>
  <si>
    <t>ПРАВАЯ</t>
  </si>
  <si>
    <t>6. Если Площадь сечения трубы меньше чем 0.5 кв.м., то предварительная стоимость Колпака 1-4 умножаемся на повышающий коэффициент от 1.3 до 2.5. Получаем ФИНАЛЬНУЮ стоимость Колпака (без сборки).</t>
  </si>
  <si>
    <t>Если Площадь сечения трубы меньше чем 0.6 кв.м., то предварительная стоимость Колпака ГРАНД умножаемся на повышающий коэффициент от 1.2 до 2.8. Получаем ФИНАЛЬНУЮ стоимость Колпака (без сборки).</t>
  </si>
  <si>
    <t>АЛГОРИТМ РАСЧЕТА СТОИМОСТИ КОЛПАКА</t>
  </si>
  <si>
    <t>В (Ширина),м</t>
  </si>
  <si>
    <t>А (Длина),м</t>
  </si>
  <si>
    <t>4. Полученную площадь умножаем на стоимость необходимого Колпака из таблицы выше: в КОМПЛЕКТЕ или БЕЗ ФАРТУКОВ.</t>
  </si>
  <si>
    <t>СБОРКА</t>
  </si>
  <si>
    <t>В КОМПЛЕКТЕ</t>
  </si>
  <si>
    <t>Ваша СКИДКА,%</t>
  </si>
  <si>
    <t>Итого РОЗНИЦА</t>
  </si>
  <si>
    <t>Итого ДИЛЕРСКАЯ</t>
  </si>
  <si>
    <t xml:space="preserve">Колпак К-4 (аэрационный)  </t>
  </si>
  <si>
    <t xml:space="preserve">Колпак "Гранд"   </t>
  </si>
  <si>
    <t>5. Получаем предварительную РОЗНИЧНУЮ стоимость колпака (без сборки).</t>
  </si>
  <si>
    <t>7. Если необходима СБОРКА, то к ФИНАЛЬНОЙ РОЗНИЧНОЙ стоимости  Колпака прибавляем стоимость СБОРКИ. Получаем ОБЩУЮ стоимость Колпака по Розничной стоимости.</t>
  </si>
  <si>
    <t>8. Чтобы определить стоимость Колпака по ДИЛЕРСКОЙ цене используем СКИДКУ.</t>
  </si>
  <si>
    <t>1. Выбираем ТИП Колпака.</t>
  </si>
  <si>
    <t>2. Ставим галочку, если нужен Колпак в Комплекте. Если нужен Колпак БЕЗ ФАРТУКОВ, то галочку не ставим.</t>
  </si>
  <si>
    <t>4. Выбираем какого цвета или из какого металла нужен Колпак.</t>
  </si>
  <si>
    <t>5. Указываем СБОРКУ, если Колпак нужен в собранном виде.</t>
  </si>
  <si>
    <t>6. Определяется РОЗНИЧНАЯ стоимость.</t>
  </si>
  <si>
    <t>7. Указывается Ваша действующая Дилерская СКИДКА на Колпаки.</t>
  </si>
  <si>
    <t>8. Определяется ДИЛЕРСКАЯ стоимость для Вас!</t>
  </si>
  <si>
    <t xml:space="preserve">БЫСТРОЕ ОПРЕДЕЛЕНИЕ СТОИМОСТИ КОЛПАКА </t>
  </si>
  <si>
    <t>УДАЧНЫХ ПРОДАЖ!!!</t>
  </si>
  <si>
    <t>ГРАНД</t>
  </si>
  <si>
    <r>
      <t xml:space="preserve">3. Указываем Длину-А (м) и Ширину-В (м). ВАЖНО! Знак разделителя - </t>
    </r>
    <r>
      <rPr>
        <u/>
        <sz val="10"/>
        <color theme="1"/>
        <rFont val="Calibri"/>
        <family val="2"/>
        <charset val="204"/>
        <scheme val="minor"/>
      </rPr>
      <t>запятая.</t>
    </r>
    <r>
      <rPr>
        <sz val="10"/>
        <color theme="1"/>
        <rFont val="Calibri"/>
        <family val="2"/>
        <charset val="204"/>
        <scheme val="minor"/>
      </rPr>
      <t xml:space="preserve"> </t>
    </r>
    <r>
      <rPr>
        <b/>
        <sz val="10"/>
        <color theme="1"/>
        <rFont val="Calibri"/>
        <family val="2"/>
        <charset val="204"/>
        <scheme val="minor"/>
      </rPr>
      <t>Указывая размеры, необходимо помнить про ограничения по размеру трубы (см. выше Примечания п.4)</t>
    </r>
  </si>
  <si>
    <t>ВАЖНО! Данный расчет не является основанием для оплаты. Основанием для оплаты является счет.</t>
  </si>
  <si>
    <r>
      <t xml:space="preserve">J-фаска 150 </t>
    </r>
    <r>
      <rPr>
        <vertAlign val="superscript"/>
        <sz val="9"/>
        <color theme="1"/>
        <rFont val="Times New Roman"/>
        <family val="1"/>
        <charset val="204"/>
      </rPr>
      <t xml:space="preserve">N </t>
    </r>
    <r>
      <rPr>
        <sz val="9"/>
        <color theme="1"/>
        <rFont val="Times New Roman"/>
        <family val="1"/>
        <charset val="204"/>
      </rPr>
      <t xml:space="preserve">L=2.0 м.п. </t>
    </r>
  </si>
  <si>
    <r>
      <t xml:space="preserve">J-фаска 150 </t>
    </r>
    <r>
      <rPr>
        <vertAlign val="superscript"/>
        <sz val="9"/>
        <color theme="1"/>
        <rFont val="Times New Roman"/>
        <family val="1"/>
        <charset val="204"/>
      </rPr>
      <t xml:space="preserve">N </t>
    </r>
    <r>
      <rPr>
        <sz val="9"/>
        <color theme="1"/>
        <rFont val="Times New Roman"/>
        <family val="1"/>
        <charset val="204"/>
      </rPr>
      <t>L=2.0 м.п. (увеличенная)</t>
    </r>
  </si>
  <si>
    <r>
      <t xml:space="preserve">J-фаска 200 </t>
    </r>
    <r>
      <rPr>
        <vertAlign val="superscript"/>
        <sz val="9"/>
        <color theme="1"/>
        <rFont val="Times New Roman"/>
        <family val="1"/>
        <charset val="204"/>
      </rPr>
      <t xml:space="preserve">N </t>
    </r>
    <r>
      <rPr>
        <sz val="9"/>
        <color theme="1"/>
        <rFont val="Times New Roman"/>
        <family val="1"/>
        <charset val="204"/>
      </rPr>
      <t>L=2.0 м.п.</t>
    </r>
  </si>
  <si>
    <r>
      <t xml:space="preserve">J-фаска 200 </t>
    </r>
    <r>
      <rPr>
        <vertAlign val="superscript"/>
        <sz val="9"/>
        <color theme="1"/>
        <rFont val="Times New Roman"/>
        <family val="1"/>
        <charset val="204"/>
      </rPr>
      <t xml:space="preserve">N </t>
    </r>
    <r>
      <rPr>
        <sz val="9"/>
        <color theme="1"/>
        <rFont val="Times New Roman"/>
        <family val="1"/>
        <charset val="204"/>
      </rPr>
      <t>L=2.0 м.п. (увеличенная)</t>
    </r>
  </si>
  <si>
    <r>
      <t xml:space="preserve">J-фаска 250 </t>
    </r>
    <r>
      <rPr>
        <vertAlign val="superscript"/>
        <sz val="9"/>
        <color theme="1"/>
        <rFont val="Times New Roman"/>
        <family val="1"/>
        <charset val="204"/>
      </rPr>
      <t xml:space="preserve">N </t>
    </r>
    <r>
      <rPr>
        <sz val="9"/>
        <color theme="1"/>
        <rFont val="Times New Roman"/>
        <family val="1"/>
        <charset val="204"/>
      </rPr>
      <t>L=2.0 м.п.</t>
    </r>
  </si>
  <si>
    <r>
      <t xml:space="preserve">J-фаска 250 </t>
    </r>
    <r>
      <rPr>
        <vertAlign val="superscript"/>
        <sz val="9"/>
        <color theme="1"/>
        <rFont val="Times New Roman"/>
        <family val="1"/>
        <charset val="204"/>
      </rPr>
      <t xml:space="preserve">N </t>
    </r>
    <r>
      <rPr>
        <sz val="9"/>
        <color theme="1"/>
        <rFont val="Times New Roman"/>
        <family val="1"/>
        <charset val="204"/>
      </rPr>
      <t>L=2.0 м.п. (увеличенная)</t>
    </r>
  </si>
  <si>
    <r>
      <t xml:space="preserve">J-фаска 300 </t>
    </r>
    <r>
      <rPr>
        <vertAlign val="superscript"/>
        <sz val="9"/>
        <color theme="1"/>
        <rFont val="Times New Roman"/>
        <family val="1"/>
        <charset val="204"/>
      </rPr>
      <t xml:space="preserve">N </t>
    </r>
    <r>
      <rPr>
        <sz val="9"/>
        <color theme="1"/>
        <rFont val="Times New Roman"/>
        <family val="1"/>
        <charset val="204"/>
      </rPr>
      <t>L=2.0 м.п. (увеличенная)</t>
    </r>
  </si>
  <si>
    <t>Руб./Ед.изм.с НДС</t>
  </si>
  <si>
    <t>Упаковка / Кол-во в упак.</t>
  </si>
  <si>
    <t>Кв.м.</t>
  </si>
  <si>
    <t>Рекомендуемые розничные цены  на Подсистему для фасада.</t>
  </si>
  <si>
    <t>Г-образный элемент оцинк. 1,2мм 40*40 L=3м</t>
  </si>
  <si>
    <t>Дюбель фасадный DF-B 10х100 RUSPERT (универсальный) с ТС</t>
  </si>
  <si>
    <t>Кронштейн оконный оцинк. 1,2мм 150*50*50 с полимерным покрытием</t>
  </si>
  <si>
    <t>Кронштейн оцинк. 1,2мм 100*50*50</t>
  </si>
  <si>
    <t>Кронштейн оцинк. 1,2мм 150*50*50</t>
  </si>
  <si>
    <t>Кронштейн оцинк. 1,2мм 50*50*50</t>
  </si>
  <si>
    <t>Кронштейн усиленный оцинк. 1,2мм 150*95*80</t>
  </si>
  <si>
    <t>Паронитовая прокладка под кронштейн 50*50*2мм</t>
  </si>
  <si>
    <t>Паронитовая прокладка под кронштейн 90*80*2мм</t>
  </si>
  <si>
    <t>Саморез для металлообрешетки 4,8*16</t>
  </si>
  <si>
    <t>Заклепка 4,0*10 Нерж/Нерж</t>
  </si>
  <si>
    <t>Заклепка 4,0*8 St/St</t>
  </si>
  <si>
    <t>Гвозди ершенные.3,5х25 (омедненные)</t>
  </si>
  <si>
    <r>
      <t xml:space="preserve">Профиль для оконных и дверных проёмов 50/100 </t>
    </r>
    <r>
      <rPr>
        <vertAlign val="superscript"/>
        <sz val="7"/>
        <color theme="1"/>
        <rFont val="Times New Roman"/>
        <family val="1"/>
        <charset val="204"/>
      </rPr>
      <t xml:space="preserve">N </t>
    </r>
    <r>
      <rPr>
        <vertAlign val="superscript"/>
        <sz val="9"/>
        <color theme="1"/>
        <rFont val="Times New Roman"/>
        <family val="1"/>
        <charset val="204"/>
      </rPr>
      <t>(5)</t>
    </r>
  </si>
  <si>
    <t xml:space="preserve">L= 2 п.м. </t>
  </si>
  <si>
    <t>П.м.</t>
  </si>
  <si>
    <r>
      <t xml:space="preserve">Профиль для оконных и дверных проёмов 50/150 </t>
    </r>
    <r>
      <rPr>
        <vertAlign val="superscript"/>
        <sz val="7"/>
        <color theme="1"/>
        <rFont val="Times New Roman"/>
        <family val="1"/>
        <charset val="204"/>
      </rPr>
      <t xml:space="preserve">N </t>
    </r>
    <r>
      <rPr>
        <vertAlign val="superscript"/>
        <sz val="9"/>
        <color theme="1"/>
        <rFont val="Times New Roman"/>
        <family val="1"/>
        <charset val="204"/>
      </rPr>
      <t xml:space="preserve">(5) </t>
    </r>
  </si>
  <si>
    <r>
      <t xml:space="preserve">Профиль для оконных и дверных проёмов 50/200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</si>
  <si>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50/250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</si>
  <si>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50/300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</si>
  <si>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100/100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</si>
  <si>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100/150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</si>
  <si>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100/200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</si>
  <si>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100/250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</si>
  <si>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100/300 </t>
    </r>
    <r>
      <rPr>
        <vertAlign val="superscript"/>
        <sz val="7"/>
        <color theme="1"/>
        <rFont val="Times New Roman"/>
        <family val="1"/>
        <charset val="204"/>
      </rPr>
      <t xml:space="preserve">N </t>
    </r>
    <r>
      <rPr>
        <vertAlign val="superscript"/>
        <sz val="9"/>
        <color theme="1"/>
        <rFont val="Times New Roman"/>
        <family val="1"/>
        <charset val="204"/>
      </rPr>
      <t>(5)</t>
    </r>
  </si>
  <si>
    <t>Саморез c шайбой оцинк.(1000/0) LIS-4.2х19</t>
  </si>
  <si>
    <r>
      <t xml:space="preserve">Скандинавская доска узкая </t>
    </r>
    <r>
      <rPr>
        <vertAlign val="superscript"/>
        <sz val="7"/>
        <color theme="1"/>
        <rFont val="Times New Roman"/>
        <family val="1"/>
        <charset val="204"/>
      </rPr>
      <t xml:space="preserve">N </t>
    </r>
    <r>
      <rPr>
        <vertAlign val="superscript"/>
        <sz val="9"/>
        <color theme="1"/>
        <rFont val="Times New Roman"/>
        <family val="1"/>
        <charset val="204"/>
      </rPr>
      <t>(3)</t>
    </r>
  </si>
  <si>
    <t>L= 3,0 п.м.</t>
  </si>
  <si>
    <r>
      <t xml:space="preserve">Скандинавская доска широкая </t>
    </r>
    <r>
      <rPr>
        <vertAlign val="superscript"/>
        <sz val="7"/>
        <color theme="1"/>
        <rFont val="Times New Roman"/>
        <family val="1"/>
        <charset val="204"/>
      </rPr>
      <t>N</t>
    </r>
    <r>
      <rPr>
        <sz val="7"/>
        <color theme="1"/>
        <rFont val="Times New Roman"/>
        <family val="1"/>
        <charset val="204"/>
      </rPr>
      <t xml:space="preserve"> </t>
    </r>
    <r>
      <rPr>
        <vertAlign val="superscript"/>
        <sz val="9"/>
        <color theme="1"/>
        <rFont val="Times New Roman"/>
        <family val="1"/>
        <charset val="204"/>
      </rPr>
      <t>(3)</t>
    </r>
  </si>
  <si>
    <r>
      <t xml:space="preserve">Скандинавская доска узкая двойная </t>
    </r>
    <r>
      <rPr>
        <vertAlign val="superscript"/>
        <sz val="7"/>
        <color theme="1"/>
        <rFont val="Times New Roman"/>
        <family val="1"/>
        <charset val="204"/>
      </rPr>
      <t>N</t>
    </r>
    <r>
      <rPr>
        <sz val="7"/>
        <color theme="1"/>
        <rFont val="Times New Roman"/>
        <family val="1"/>
        <charset val="204"/>
      </rPr>
      <t xml:space="preserve"> </t>
    </r>
    <r>
      <rPr>
        <vertAlign val="superscript"/>
        <sz val="9"/>
        <color theme="1"/>
        <rFont val="Times New Roman"/>
        <family val="1"/>
        <charset val="204"/>
      </rPr>
      <t>(3)</t>
    </r>
  </si>
  <si>
    <r>
      <t xml:space="preserve">Стартовый профиль </t>
    </r>
    <r>
      <rPr>
        <vertAlign val="superscript"/>
        <sz val="7"/>
        <color theme="1"/>
        <rFont val="Times New Roman"/>
        <family val="1"/>
        <charset val="204"/>
      </rPr>
      <t>N</t>
    </r>
    <r>
      <rPr>
        <sz val="7"/>
        <color theme="1"/>
        <rFont val="Times New Roman"/>
        <family val="1"/>
        <charset val="204"/>
      </rPr>
      <t xml:space="preserve"> </t>
    </r>
    <r>
      <rPr>
        <vertAlign val="superscript"/>
        <sz val="9"/>
        <color theme="1"/>
        <rFont val="Times New Roman"/>
        <family val="1"/>
        <charset val="204"/>
      </rPr>
      <t>(4) (5)</t>
    </r>
  </si>
  <si>
    <t>L= 2 п.м.</t>
  </si>
  <si>
    <t>L= 3 п.м.</t>
  </si>
  <si>
    <r>
      <t xml:space="preserve">G-планка </t>
    </r>
    <r>
      <rPr>
        <vertAlign val="superscript"/>
        <sz val="7"/>
        <color theme="1"/>
        <rFont val="Times New Roman"/>
        <family val="1"/>
        <charset val="204"/>
      </rPr>
      <t xml:space="preserve">N </t>
    </r>
    <r>
      <rPr>
        <vertAlign val="superscript"/>
        <sz val="9"/>
        <color theme="1"/>
        <rFont val="Times New Roman"/>
        <family val="1"/>
        <charset val="204"/>
      </rPr>
      <t xml:space="preserve"> (6)</t>
    </r>
  </si>
  <si>
    <r>
      <t xml:space="preserve">Финишная планка </t>
    </r>
    <r>
      <rPr>
        <vertAlign val="superscript"/>
        <sz val="7"/>
        <color theme="1"/>
        <rFont val="Times New Roman"/>
        <family val="1"/>
        <charset val="204"/>
      </rPr>
      <t xml:space="preserve">N </t>
    </r>
    <r>
      <rPr>
        <vertAlign val="superscript"/>
        <sz val="9"/>
        <color theme="1"/>
        <rFont val="Times New Roman"/>
        <family val="1"/>
        <charset val="204"/>
      </rPr>
      <t>(5) (6)</t>
    </r>
  </si>
  <si>
    <r>
      <t xml:space="preserve">Фартук на цокольный отлив 50 </t>
    </r>
    <r>
      <rPr>
        <vertAlign val="superscript"/>
        <sz val="7"/>
        <color theme="1"/>
        <rFont val="Times New Roman"/>
        <family val="1"/>
        <charset val="204"/>
      </rPr>
      <t xml:space="preserve">N </t>
    </r>
    <r>
      <rPr>
        <vertAlign val="superscript"/>
        <sz val="9"/>
        <color theme="1"/>
        <rFont val="Times New Roman"/>
        <family val="1"/>
        <charset val="204"/>
      </rPr>
      <t>(5)</t>
    </r>
  </si>
  <si>
    <r>
      <t xml:space="preserve">Фартук на цокольный отлив 100 </t>
    </r>
    <r>
      <rPr>
        <vertAlign val="superscript"/>
        <sz val="7"/>
        <color theme="1"/>
        <rFont val="Times New Roman"/>
        <family val="1"/>
        <charset val="204"/>
      </rPr>
      <t xml:space="preserve">N </t>
    </r>
    <r>
      <rPr>
        <vertAlign val="superscript"/>
        <sz val="9"/>
        <color theme="1"/>
        <rFont val="Times New Roman"/>
        <family val="1"/>
        <charset val="204"/>
      </rPr>
      <t>(5)</t>
    </r>
  </si>
  <si>
    <r>
      <t xml:space="preserve">Фартук на оконный отлив 150 </t>
    </r>
    <r>
      <rPr>
        <vertAlign val="superscript"/>
        <sz val="7"/>
        <color theme="1"/>
        <rFont val="Times New Roman"/>
        <family val="1"/>
        <charset val="204"/>
      </rPr>
      <t xml:space="preserve">N </t>
    </r>
    <r>
      <rPr>
        <vertAlign val="superscript"/>
        <sz val="9"/>
        <color theme="1"/>
        <rFont val="Times New Roman"/>
        <family val="1"/>
        <charset val="204"/>
      </rPr>
      <t>(5)</t>
    </r>
  </si>
  <si>
    <r>
      <t xml:space="preserve">Фартук на оконный отлив 200 </t>
    </r>
    <r>
      <rPr>
        <vertAlign val="superscript"/>
        <sz val="7"/>
        <color theme="1"/>
        <rFont val="Times New Roman"/>
        <family val="1"/>
        <charset val="204"/>
      </rPr>
      <t xml:space="preserve">N </t>
    </r>
    <r>
      <rPr>
        <vertAlign val="superscript"/>
        <sz val="9"/>
        <color theme="1"/>
        <rFont val="Times New Roman"/>
        <family val="1"/>
        <charset val="204"/>
      </rPr>
      <t>(5)</t>
    </r>
  </si>
  <si>
    <r>
      <t xml:space="preserve">       … </t>
    </r>
    <r>
      <rPr>
        <vertAlign val="superscript"/>
        <sz val="9"/>
        <color theme="1"/>
        <rFont val="Times New Roman"/>
        <family val="1"/>
        <charset val="204"/>
      </rPr>
      <t>(6)</t>
    </r>
  </si>
  <si>
    <t>RAL8017, RR32,  RR20, RR23, Ral1001, Ral1015</t>
  </si>
  <si>
    <t xml:space="preserve">
PE MATT
</t>
  </si>
  <si>
    <t xml:space="preserve">Таблица № 13. </t>
  </si>
  <si>
    <t>Рекомендуемые розничные цены  на Металлическую модульную черепицу AQUASYSTEM</t>
  </si>
  <si>
    <t>Руб./Ед. изм. c НДС</t>
  </si>
  <si>
    <t>Варианты цветов</t>
  </si>
  <si>
    <t xml:space="preserve">Сталь с полимерным покрытием </t>
  </si>
  <si>
    <t>кв.м.</t>
  </si>
  <si>
    <t>лист</t>
  </si>
  <si>
    <r>
      <t xml:space="preserve">Конёк плоский 116х30х116 мм </t>
    </r>
    <r>
      <rPr>
        <vertAlign val="superscript"/>
        <sz val="8"/>
        <color theme="1"/>
        <rFont val="Times New Roman"/>
        <family val="1"/>
        <charset val="204"/>
      </rPr>
      <t>(2)</t>
    </r>
    <r>
      <rPr>
        <sz val="8"/>
        <color theme="1"/>
        <rFont val="Times New Roman"/>
        <family val="1"/>
        <charset val="204"/>
      </rPr>
      <t xml:space="preserve"> </t>
    </r>
  </si>
  <si>
    <r>
      <t xml:space="preserve">Торцевая планка наружная 100х100мм </t>
    </r>
    <r>
      <rPr>
        <vertAlign val="superscript"/>
        <sz val="8"/>
        <color theme="1"/>
        <rFont val="Times New Roman"/>
        <family val="1"/>
        <charset val="204"/>
      </rPr>
      <t>(2)</t>
    </r>
  </si>
  <si>
    <r>
      <t xml:space="preserve">Торцевая планка внутренняя  35х118мм  </t>
    </r>
    <r>
      <rPr>
        <vertAlign val="superscript"/>
        <sz val="8"/>
        <color theme="1"/>
        <rFont val="Times New Roman"/>
        <family val="1"/>
        <charset val="204"/>
      </rPr>
      <t>(2)</t>
    </r>
  </si>
  <si>
    <r>
      <t xml:space="preserve">Торцевая планка сложная 140х40х85мм  </t>
    </r>
    <r>
      <rPr>
        <vertAlign val="superscript"/>
        <sz val="8"/>
        <color theme="1"/>
        <rFont val="Times New Roman"/>
        <family val="1"/>
        <charset val="204"/>
      </rPr>
      <t>(2)</t>
    </r>
  </si>
  <si>
    <r>
      <t xml:space="preserve">Карнизная планка 100*60мм </t>
    </r>
    <r>
      <rPr>
        <vertAlign val="superscript"/>
        <sz val="8"/>
        <color theme="1"/>
        <rFont val="Times New Roman"/>
        <family val="1"/>
        <charset val="204"/>
      </rPr>
      <t>(2)</t>
    </r>
  </si>
  <si>
    <r>
      <t xml:space="preserve">Планка конденсата 75х50мм </t>
    </r>
    <r>
      <rPr>
        <vertAlign val="superscript"/>
        <sz val="8"/>
        <color theme="1"/>
        <rFont val="Times New Roman"/>
        <family val="1"/>
        <charset val="204"/>
      </rPr>
      <t>(2)</t>
    </r>
  </si>
  <si>
    <r>
      <t xml:space="preserve">Планка примыкания 150х250мм </t>
    </r>
    <r>
      <rPr>
        <vertAlign val="superscript"/>
        <sz val="8"/>
        <color theme="1"/>
        <rFont val="Times New Roman"/>
        <family val="1"/>
        <charset val="204"/>
      </rPr>
      <t>(2)</t>
    </r>
  </si>
  <si>
    <r>
      <t xml:space="preserve">Пристенная планка накладная 30х20х50х20мм </t>
    </r>
    <r>
      <rPr>
        <vertAlign val="superscript"/>
        <sz val="8"/>
        <color theme="1"/>
        <rFont val="Times New Roman"/>
        <family val="1"/>
        <charset val="204"/>
      </rPr>
      <t>(2)</t>
    </r>
  </si>
  <si>
    <r>
      <t xml:space="preserve">Пристенная планка в штробу 20х50х20мм </t>
    </r>
    <r>
      <rPr>
        <vertAlign val="superscript"/>
        <sz val="8"/>
        <color theme="1"/>
        <rFont val="Times New Roman"/>
        <family val="1"/>
        <charset val="204"/>
      </rPr>
      <t>(2)</t>
    </r>
  </si>
  <si>
    <r>
      <t xml:space="preserve">Ендова внутренняя 300х300мм </t>
    </r>
    <r>
      <rPr>
        <vertAlign val="superscript"/>
        <sz val="8"/>
        <color theme="1"/>
        <rFont val="Times New Roman"/>
        <family val="1"/>
        <charset val="204"/>
      </rPr>
      <t>(2)</t>
    </r>
  </si>
  <si>
    <r>
      <t xml:space="preserve">Ендова внешняя 85х30х85мм </t>
    </r>
    <r>
      <rPr>
        <vertAlign val="superscript"/>
        <sz val="8"/>
        <color theme="1"/>
        <rFont val="Times New Roman"/>
        <family val="1"/>
        <charset val="204"/>
      </rPr>
      <t>(2)</t>
    </r>
  </si>
  <si>
    <r>
      <t xml:space="preserve">Ендова специальная 232х60,5х60,5х232мм </t>
    </r>
    <r>
      <rPr>
        <vertAlign val="superscript"/>
        <sz val="8"/>
        <color theme="1"/>
        <rFont val="Times New Roman"/>
        <family val="1"/>
        <charset val="204"/>
      </rPr>
      <t>(2)</t>
    </r>
  </si>
  <si>
    <r>
      <t xml:space="preserve">Кронштейн начального ряда 86х41х2мм </t>
    </r>
    <r>
      <rPr>
        <vertAlign val="superscript"/>
        <sz val="8"/>
        <color theme="1"/>
        <rFont val="Times New Roman"/>
        <family val="1"/>
        <charset val="204"/>
      </rPr>
      <t>(3)</t>
    </r>
    <r>
      <rPr>
        <sz val="8"/>
        <color theme="1"/>
        <rFont val="Times New Roman"/>
        <family val="1"/>
        <charset val="204"/>
      </rPr>
      <t xml:space="preserve"> </t>
    </r>
  </si>
  <si>
    <t>Водосточная система</t>
  </si>
  <si>
    <t>Модульная черепица</t>
  </si>
  <si>
    <t>Чёрный изумруд (RR33 MATT)</t>
  </si>
  <si>
    <t xml:space="preserve">Темно-коричневый матовый </t>
  </si>
  <si>
    <t>(RR32 MATT)</t>
  </si>
  <si>
    <t>Маренго матовый (RR23 MATT)</t>
  </si>
  <si>
    <t>Коричневый матовый (RAL8017 MATT)</t>
  </si>
  <si>
    <t>RAL 3009</t>
  </si>
  <si>
    <t>Тёмно-терракотовый матовый (RAL3009 MATT)</t>
  </si>
  <si>
    <t>RAL 8019</t>
  </si>
  <si>
    <t>Тёмно-коричневый</t>
  </si>
  <si>
    <t>матовый (RAL8019 MATT)</t>
  </si>
  <si>
    <t>RAL 7024</t>
  </si>
  <si>
    <t>Тёмно-серый</t>
  </si>
  <si>
    <t>матовый (RAL7024 MATT)</t>
  </si>
  <si>
    <t>RAL 9005</t>
  </si>
  <si>
    <t>Чёрный</t>
  </si>
  <si>
    <t>матовый (RAL9005 MATT)</t>
  </si>
  <si>
    <t>Канадский дуб</t>
  </si>
  <si>
    <t>(Naïve Maroon)</t>
  </si>
  <si>
    <t>Американский орех</t>
  </si>
  <si>
    <t>(Naïve)</t>
  </si>
  <si>
    <t>Серый мох матовый (RAL7003 МАТТ)</t>
  </si>
  <si>
    <t>Слоновая кость матовый (RAL1015 МАТТ)</t>
  </si>
  <si>
    <t xml:space="preserve">Колено </t>
  </si>
  <si>
    <t>Крюк крепления желоба удлиненный М (модернизированный) с комплектом крепления (У)</t>
  </si>
  <si>
    <t>Крюк крепления желоба длинный М (модернизированный) с комплектом крепления (У)</t>
  </si>
  <si>
    <t>Ограничитель перелива прямой L=0,40м.</t>
  </si>
  <si>
    <t>Ограничитель перелива угловой L=0,20м*0,20м.</t>
  </si>
  <si>
    <t>Подложка 6100*360 мм</t>
  </si>
  <si>
    <t>Подложка 5100*360 мм</t>
  </si>
  <si>
    <t>Подложка 4100*360 мм</t>
  </si>
  <si>
    <t>Ящик 6100*360*200 мм</t>
  </si>
  <si>
    <t>Ящик 5100*360*250 мм</t>
  </si>
  <si>
    <t>Ящик 4100*360*300 мм</t>
  </si>
  <si>
    <t xml:space="preserve">Примечания:
(1) - Скидки на данную продукцию не предусмотрены.
</t>
  </si>
  <si>
    <t>Soffito (PURAL/ PURAL MATT), (Soffito Vent) (PURAL/ PURAL MATT)</t>
  </si>
  <si>
    <t>G-планка (PURAL/ PURAL MATT) (L=2 м.п.) (для Soffito)</t>
  </si>
  <si>
    <t>MICA BT
МАТТ</t>
  </si>
  <si>
    <t xml:space="preserve">RAL 8019 
RAL 8017
RAL 7024
 RAL 3009 </t>
  </si>
  <si>
    <t>0,55 мм с покрытием</t>
  </si>
  <si>
    <t>Дюбель тарельчатый (для теплоизоляции) 10*100 с металлическим гвоздем</t>
  </si>
  <si>
    <t>Дюбель тарельчатый (для теплоизоляции) 10*120 с металлическим гвоздем</t>
  </si>
  <si>
    <t>Дюбель тарельчатый (для теплоизоляции) 10*160 с металлическим гвоздем</t>
  </si>
  <si>
    <t>Саморез ПШ 4,2*19 мм (для деревянной обрешетки)</t>
  </si>
  <si>
    <t>Саморез ПШС 4,2*16 мм (для стальной обрешетки)</t>
  </si>
  <si>
    <t>RAL3009 MATT, RAL8017 MATT, RAL8019 MATT, RAL7024 MATT, RAL9005 MATT</t>
  </si>
  <si>
    <t xml:space="preserve">
PE
</t>
  </si>
  <si>
    <t xml:space="preserve"> Ral 1015, Ral 7003</t>
  </si>
  <si>
    <t xml:space="preserve">RAL9010, RAL8017 </t>
  </si>
  <si>
    <t>Медь</t>
  </si>
  <si>
    <t xml:space="preserve"> 0,45 мм</t>
  </si>
  <si>
    <t>0,6 мм</t>
  </si>
  <si>
    <t xml:space="preserve">Цинк-Титан </t>
  </si>
  <si>
    <t>0,7 мм</t>
  </si>
  <si>
    <t>Цинк-Титан</t>
  </si>
  <si>
    <t xml:space="preserve">0,5 мм </t>
  </si>
  <si>
    <t xml:space="preserve">0,6 мм </t>
  </si>
  <si>
    <t>Оцинковка</t>
  </si>
  <si>
    <r>
      <rPr>
        <b/>
        <sz val="6"/>
        <color theme="1"/>
        <rFont val="Times New Roman"/>
        <family val="1"/>
        <charset val="204"/>
      </rPr>
      <t xml:space="preserve"> Цвета по карте RAL</t>
    </r>
    <r>
      <rPr>
        <b/>
        <sz val="5"/>
        <color theme="1"/>
        <rFont val="Times New Roman"/>
        <family val="1"/>
        <charset val="204"/>
      </rPr>
      <t xml:space="preserve"> </t>
    </r>
    <r>
      <rPr>
        <vertAlign val="superscript"/>
        <sz val="9"/>
        <color theme="1"/>
        <rFont val="Times New Roman"/>
        <family val="1"/>
        <charset val="204"/>
      </rPr>
      <t>(2)</t>
    </r>
  </si>
  <si>
    <t>Саморез кровельный 4,8х35мм (250шт.)</t>
  </si>
  <si>
    <t>уп.</t>
  </si>
  <si>
    <t>GreenCoat Mica BT (Швеция)</t>
  </si>
  <si>
    <t>GreenCoat Pural BT Matt (Швеция)</t>
  </si>
  <si>
    <r>
      <t xml:space="preserve">Примечания:
(1) – Изделия изготавливаются в длине =1970 мм. 
(2) – Изделия  изготавливаются в длине =2000 мм.
</t>
    </r>
    <r>
      <rPr>
        <sz val="11"/>
        <rFont val="Calibri"/>
        <family val="2"/>
        <charset val="204"/>
        <scheme val="minor"/>
      </rPr>
      <t>(3) – Изделия  изготавливаются из оцинкованной стали в цвете RAL3009, RAL7024, RAL8017, RAL8019, RAL9005, RR750 MATT, RR32 MATT, RR23 MATT, RAL8017 MATT</t>
    </r>
    <r>
      <rPr>
        <sz val="11"/>
        <color theme="1"/>
        <rFont val="Calibri"/>
        <family val="2"/>
        <charset val="204"/>
        <scheme val="minor"/>
      </rPr>
      <t xml:space="preserve">
</t>
    </r>
  </si>
  <si>
    <t>RR32 MATT, RR23 MATT, RAL8017 MATT</t>
  </si>
  <si>
    <t xml:space="preserve">Общая / Полезная
ширина, м
</t>
  </si>
  <si>
    <t>Стр.</t>
  </si>
  <si>
    <t>1. ВОДОСТОЧНАЯ СИСТЕМА</t>
  </si>
  <si>
    <t xml:space="preserve">ВС с покрытием PURAL (RR32, RR20, RR29, RAL6005, RAL8017, RR23, RR11), </t>
  </si>
  <si>
    <t xml:space="preserve">ВС с покрытием PURAL MATT (RR32, RAL8017, RR23, RR33), </t>
  </si>
  <si>
    <t>ВС Цвета по карте RAL (1014,  3005, 5005, 6002, 6011, 7004, 7035, 7037, 6020, 9005)</t>
  </si>
  <si>
    <t>Рекомендованные розничные цены на водосточные системы</t>
  </si>
  <si>
    <r>
      <t xml:space="preserve">Угол желоба 135° внутренний /наружный </t>
    </r>
    <r>
      <rPr>
        <vertAlign val="superscript"/>
        <sz val="8"/>
        <color theme="1"/>
        <rFont val="Times New Roman"/>
        <family val="1"/>
        <charset val="204"/>
      </rPr>
      <t>(2)</t>
    </r>
  </si>
  <si>
    <r>
      <t xml:space="preserve">Труба водосточная  (Длина 4.0 м) </t>
    </r>
    <r>
      <rPr>
        <vertAlign val="superscript"/>
        <sz val="8"/>
        <color theme="1"/>
        <rFont val="Times New Roman"/>
        <family val="1"/>
        <charset val="204"/>
      </rPr>
      <t>(1)</t>
    </r>
    <r>
      <rPr>
        <sz val="8"/>
        <color theme="1"/>
        <rFont val="Times New Roman"/>
        <family val="1"/>
        <charset val="204"/>
      </rPr>
      <t xml:space="preserve">  -  (под заказ)</t>
    </r>
  </si>
  <si>
    <t>Желоб водосточный (Длина 3.0 м)</t>
  </si>
  <si>
    <t>Труба водосточная  (Длина 3.0 м)</t>
  </si>
  <si>
    <t>Труба водосточная (Длина 1.0 м)</t>
  </si>
  <si>
    <r>
      <t xml:space="preserve">Желоб водосточный  (Длина 4.0 м) </t>
    </r>
    <r>
      <rPr>
        <vertAlign val="superscript"/>
        <sz val="8"/>
        <color theme="1"/>
        <rFont val="Times New Roman"/>
        <family val="1"/>
        <charset val="204"/>
      </rPr>
      <t>(1)</t>
    </r>
    <r>
      <rPr>
        <sz val="8"/>
        <color theme="1"/>
        <rFont val="Times New Roman"/>
        <family val="1"/>
        <charset val="204"/>
      </rPr>
      <t xml:space="preserve">  -  (под заказ)</t>
    </r>
  </si>
  <si>
    <t>Угол желоба внутренний /наружный</t>
  </si>
  <si>
    <r>
      <t xml:space="preserve">Сетка желоба в комплекте </t>
    </r>
    <r>
      <rPr>
        <vertAlign val="superscript"/>
        <sz val="8"/>
        <color theme="1"/>
        <rFont val="Times New Roman"/>
        <family val="1"/>
        <charset val="204"/>
      </rPr>
      <t>N</t>
    </r>
    <r>
      <rPr>
        <sz val="8"/>
        <color theme="1"/>
        <rFont val="Times New Roman"/>
        <family val="1"/>
        <charset val="204"/>
      </rPr>
      <t xml:space="preserve"> (Алюминий) (Длина 2 м.п.) (В комплекте:  (1 Сетка + 4 Опоры + 4 Клипсы)</t>
    </r>
  </si>
  <si>
    <r>
      <t xml:space="preserve">Хомут с комплектом крепления </t>
    </r>
    <r>
      <rPr>
        <vertAlign val="superscript"/>
        <sz val="8"/>
        <color theme="1"/>
        <rFont val="Times New Roman"/>
        <family val="1"/>
        <charset val="204"/>
      </rPr>
      <t>(4)</t>
    </r>
  </si>
  <si>
    <t xml:space="preserve">ВС ОЦИНКОВКА </t>
  </si>
  <si>
    <t xml:space="preserve">ВС ЦИНК-ТИТАН </t>
  </si>
  <si>
    <t>ВС МЕДЬ</t>
  </si>
  <si>
    <r>
      <rPr>
        <sz val="11"/>
        <rFont val="Calibri"/>
        <family val="2"/>
        <charset val="204"/>
        <scheme val="minor"/>
      </rPr>
      <t>...</t>
    </r>
    <r>
      <rPr>
        <vertAlign val="superscript"/>
        <sz val="11"/>
        <color theme="1"/>
        <rFont val="Calibri"/>
        <family val="2"/>
        <charset val="204"/>
        <scheme val="minor"/>
      </rPr>
      <t>(7)</t>
    </r>
  </si>
  <si>
    <t xml:space="preserve">Примечания:
</t>
  </si>
  <si>
    <t xml:space="preserve">(1)  - Продукция производится «Под заказ». Сроки производства необходимо уточнять на момент размещения заказа.
</t>
  </si>
  <si>
    <t xml:space="preserve">(2) - Под заказ возможно изготовление углов от 95° до 175°.
</t>
  </si>
  <si>
    <t xml:space="preserve">(3) - Цены действительны при условии размещения заказа на сумму от 25000 руб. В случае заказа данной продукции на меньшую сумму применяется повышающий коэффициент 1,5.
</t>
  </si>
  <si>
    <t xml:space="preserve">(4) - Поз.-Хомут с комплектом крепления стандартно комплектуется метизом 140. Так же, в Таб.№6 предлагается отдельно метиз 200.
</t>
  </si>
  <si>
    <t xml:space="preserve">(5) - Элемент крепления хомута под метиз для водосточной трубы. Представляет собой монтажную площадку из оцинкованной стали толщиной 3 мм размером 30х80 мм, имеющую два монтажных отверстия и втулку с резьбой, для установки в неё шпильки М10.
</t>
  </si>
  <si>
    <t>(6) - Элемент крепления хомута под метиз для водосточной трубы с фиксированным  расстоянием от стены 30 мм.</t>
  </si>
  <si>
    <t xml:space="preserve">(7) - Рекомендуется использовать аналогичную продукцию из оцинковки.                                                                          </t>
  </si>
  <si>
    <t>(8) - Продукция применяется с последующей окраской. Перед окраской изделие необходимо тщательно подготовить.</t>
  </si>
  <si>
    <r>
      <t xml:space="preserve">0.6 мм </t>
    </r>
    <r>
      <rPr>
        <vertAlign val="superscript"/>
        <sz val="9"/>
        <color theme="1"/>
        <rFont val="Times New Roman"/>
        <family val="1"/>
        <charset val="204"/>
      </rPr>
      <t xml:space="preserve"> (3)</t>
    </r>
  </si>
  <si>
    <t>Металлическая модульная черепица Гётеборг (лист 1205х780 мм)                                      (габаритная площадь – 0,94 кв.м.; полезная площадь - 0,79 кв.м.)</t>
  </si>
  <si>
    <t>Металлическая модульная черепица Стокгольм (лист 1180х755 мм)                                     (габаритная площадь – 0,89 кв.м.; полезная площадь - 0,77 кв.м.)</t>
  </si>
  <si>
    <t>2. СОФИТЫ</t>
  </si>
  <si>
    <t xml:space="preserve">3. ФАСАД </t>
  </si>
  <si>
    <r>
      <rPr>
        <sz val="9"/>
        <color theme="1"/>
        <rFont val="Times New Roman"/>
        <family val="1"/>
        <charset val="204"/>
      </rPr>
      <t xml:space="preserve">Примечания:
</t>
    </r>
    <r>
      <rPr>
        <sz val="11"/>
        <color theme="1"/>
        <rFont val="Calibri"/>
        <family val="2"/>
        <charset val="204"/>
        <scheme val="minor"/>
      </rPr>
      <t xml:space="preserve">
</t>
    </r>
  </si>
  <si>
    <r>
      <rPr>
        <sz val="9"/>
        <color theme="1"/>
        <rFont val="Times New Roman"/>
        <family val="1"/>
        <charset val="204"/>
      </rPr>
      <t>При отгрузке Товара со склада в г. Москва, отгрузка продукции - Cофит, G-планка, F-профиль из стали с полимерным покрытием РЕ производится строго кратно упаковкам.</t>
    </r>
    <r>
      <rPr>
        <sz val="11"/>
        <color theme="1"/>
        <rFont val="Calibri"/>
        <family val="2"/>
        <charset val="204"/>
        <scheme val="minor"/>
      </rPr>
      <t xml:space="preserve">
</t>
    </r>
  </si>
  <si>
    <t xml:space="preserve">(1)   -  Старый дуб (Log Printech), Американский орех (Naive Printech), Канадский дуб (Naive Maroon Printech). 
</t>
  </si>
  <si>
    <t xml:space="preserve">(2)   - Изделия в системе софитов из Алюминия в цвете Ral 8017 указанные ниже, изготавливаются в длине 1,25 м :
</t>
  </si>
  <si>
    <t>а) F-профиль увеличенный</t>
  </si>
  <si>
    <t>б) J-фаска (150,200,250) увеличенная</t>
  </si>
  <si>
    <t>в) Ветровая планка (L-профиль) (150,200,250)</t>
  </si>
  <si>
    <t>г) Планка угловая (внешняя, внутренняя)</t>
  </si>
  <si>
    <t>д) Финишная планка</t>
  </si>
  <si>
    <t xml:space="preserve">Примечания:
</t>
  </si>
  <si>
    <t xml:space="preserve">(1)  - Изделия в системе металлических фасадов  из Алюминия в цвете Ral 8017 указанные ниже, 
изготавливаются в длине 1,25 м:
- Стартовый профиль;
- L-профиль 50 (150,200,250);
- L-профиль 100 (150,200,250);
- Планка угловая 100*100 (внешняя, внутренняя);
- Фартук на цокольный отлив (50,100);
- Фартук на оконный отлив (150,200,250);
</t>
  </si>
  <si>
    <t xml:space="preserve">(2)  - Старый дуб (Log Printech), Американский орех (Naive Printech), Канадский дуб (Naive Maroon Printech);
</t>
  </si>
  <si>
    <t xml:space="preserve">(3) - Стандартная длина поз.: 1, 2 и 3 составляет 3 п.м. 
Другая длина производится «под заказ».
</t>
  </si>
  <si>
    <t xml:space="preserve">(4)  - Для фасадной системы из стали – по умолчанию стартовый профиль из стали с покрытием   PE RAL 8017, 
для фасадной системы из алюминия - стартовый профиль из алюминия PE RAL 9010.
Допускается:
1. Производство элемента в другом цвете,
2. Одновременная отгрузка элемента в различных цветах;
</t>
  </si>
  <si>
    <t xml:space="preserve">(5) - Стандартная длина поз. 4, поз. с 8 по поз. 32 составляет 2 п.м.
Поз. 5,6 и 7 стандартная длина 3 п.м. Другие длины этих элементов производятся под заказ.
</t>
  </si>
  <si>
    <t xml:space="preserve">(6)  - Стоимость данных поз. указана  в табл. № 2.
</t>
  </si>
  <si>
    <t>4. ПОДСИСТЕМА</t>
  </si>
  <si>
    <t>5. МОДУЛЬНАЯ ЧЕРЕПИЦА</t>
  </si>
  <si>
    <t>6. ФАРТУКИ / ГЛ.ЛИСТЫ</t>
  </si>
  <si>
    <t>7. КОЛПАКИ на ДЫМОХОДНЫЕ ТРУБЫ/ВЕНТ. ШАХТЫ</t>
  </si>
  <si>
    <t>Рекомендованные розничные цены на колпаки на дымоходные трубы и вентиляционные шахты</t>
  </si>
  <si>
    <t>8. КОМПЛЕКТУЮЩИЕ ДЛЯ КРОВЛИ</t>
  </si>
  <si>
    <t>Рекомендуемая розничная цена, Руб./Ед. с НДС</t>
  </si>
  <si>
    <t>Аэратор «Специальный» пластиковый  (красный, зеленый) (минимальная партия 504 шт. по каждому цвету)</t>
  </si>
  <si>
    <r>
      <t xml:space="preserve">Аэратор «Специальный» пластиковый с металлической крышкой (облицовкой): (цвет по карте RAL) </t>
    </r>
    <r>
      <rPr>
        <vertAlign val="superscript"/>
        <sz val="8"/>
        <color theme="1"/>
        <rFont val="Times New Roman"/>
        <family val="1"/>
        <charset val="204"/>
      </rPr>
      <t>N</t>
    </r>
    <r>
      <rPr>
        <sz val="8"/>
        <color theme="1"/>
        <rFont val="Times New Roman"/>
        <family val="1"/>
        <charset val="204"/>
      </rPr>
      <t xml:space="preserve"> Производится под заказ. </t>
    </r>
  </si>
  <si>
    <r>
      <t xml:space="preserve">Снегозадержатель для битумной черепицы (БИТ) (цвет по карте RAL) </t>
    </r>
    <r>
      <rPr>
        <vertAlign val="superscript"/>
        <sz val="8"/>
        <color theme="1"/>
        <rFont val="Times New Roman"/>
        <family val="1"/>
        <charset val="204"/>
      </rPr>
      <t xml:space="preserve">N  </t>
    </r>
    <r>
      <rPr>
        <sz val="8"/>
        <color theme="1"/>
        <rFont val="Times New Roman"/>
        <family val="1"/>
        <charset val="204"/>
      </rPr>
      <t>Производится под заказ. Минимальная партия от 225 шт. Необходимо уточнять цвет и структуру покрытия (глянцевую и матовую поверхность). Упаковка-75 шт.</t>
    </r>
  </si>
  <si>
    <r>
      <t xml:space="preserve">Снегозадержатель для битумной черепицы (БИТ) (медный) </t>
    </r>
    <r>
      <rPr>
        <vertAlign val="superscript"/>
        <sz val="8"/>
        <color theme="1"/>
        <rFont val="Times New Roman"/>
        <family val="1"/>
        <charset val="204"/>
      </rPr>
      <t>N</t>
    </r>
    <r>
      <rPr>
        <sz val="8"/>
        <color theme="1"/>
        <rFont val="Times New Roman"/>
        <family val="1"/>
        <charset val="204"/>
      </rPr>
      <t xml:space="preserve"> Упаковка-75 шт.</t>
    </r>
  </si>
  <si>
    <r>
      <t xml:space="preserve">Снегозадержатель для битумной черепицы (БИТ) (оцинкованный) </t>
    </r>
    <r>
      <rPr>
        <vertAlign val="superscript"/>
        <sz val="8"/>
        <color theme="1"/>
        <rFont val="Times New Roman"/>
        <family val="1"/>
        <charset val="204"/>
      </rPr>
      <t xml:space="preserve">N </t>
    </r>
    <r>
      <rPr>
        <sz val="8"/>
        <color theme="1"/>
        <rFont val="Times New Roman"/>
        <family val="1"/>
        <charset val="204"/>
      </rPr>
      <t>Упаковка-75 шт.</t>
    </r>
  </si>
  <si>
    <r>
      <t xml:space="preserve">Снегозадержатель для металлочерепицы (МЕТ) (цвет по карте RR, RAL) </t>
    </r>
    <r>
      <rPr>
        <vertAlign val="superscript"/>
        <sz val="8"/>
        <color theme="1"/>
        <rFont val="Times New Roman"/>
        <family val="1"/>
        <charset val="204"/>
      </rPr>
      <t xml:space="preserve">N </t>
    </r>
    <r>
      <rPr>
        <sz val="8"/>
        <color theme="1"/>
        <rFont val="Times New Roman"/>
        <family val="1"/>
        <charset val="204"/>
      </rPr>
      <t>Производится под заказ. Минимальная партия от 220 шт. Необходимо уточнять цвет и структуру покрытия (глянцевую и матовую поверхность). Упаковка-20 шт.</t>
    </r>
  </si>
  <si>
    <r>
      <t xml:space="preserve">Снегозадержатель для металлочерепицы (МЕТ) (медь) </t>
    </r>
    <r>
      <rPr>
        <vertAlign val="superscript"/>
        <sz val="8"/>
        <color theme="1"/>
        <rFont val="Times New Roman"/>
        <family val="1"/>
        <charset val="204"/>
      </rPr>
      <t xml:space="preserve">N </t>
    </r>
    <r>
      <rPr>
        <sz val="8"/>
        <color theme="1"/>
        <rFont val="Times New Roman"/>
        <family val="1"/>
        <charset val="204"/>
      </rPr>
      <t>Производится под заказ. Минимальная партия от 220 шт.  Упаковка-20 шт.</t>
    </r>
  </si>
  <si>
    <t>9. АКСЕССУАРЫ ДЛЯ КРОВЛИ</t>
  </si>
  <si>
    <t>10. ДЕКОРАТИВНЫЕ ИЗДЕЛИЯ ИЗ МЕДИ</t>
  </si>
  <si>
    <t xml:space="preserve">Таблица № 10. </t>
  </si>
  <si>
    <t>Водосточная воронка № 1 (для трубы диам. 90мм, 100мм/ высота изделия 300мм/ размер верхнего сечения  280 х 200мм)</t>
  </si>
  <si>
    <t>Шпиль № 1 (высота изделия 0,9м/ размеры основания  112 х 112мм)</t>
  </si>
  <si>
    <t>Шпиль № 2 (высота изделия 1,32м/ размеры основания  195 х 195мм)</t>
  </si>
  <si>
    <t>Шпиль № 3 (высота изделия 1,465м/ основание - восьмигранник со стороной 155мм)</t>
  </si>
  <si>
    <t>Шпиль № 4 (высота изделия 1,05м/ диаметр основания  200мм )</t>
  </si>
  <si>
    <t>Шпиль № 5 (высота изделия 1,25м/ размеры основания  140 х 140мм )</t>
  </si>
  <si>
    <t>Водосточная воронка № 2 (для трубы диам. 90мм, 100мм/ высота изделия 210мм/ диаметр верхнего сечения  300мм )</t>
  </si>
  <si>
    <t>Водосточная воронка № 3 (для трубы диам. 90мм, 100мм/ габарит.размеры изделия  270 х 190 х 310мм )</t>
  </si>
  <si>
    <t>Радиусное колено (для трубы диам. 90мм, 100мм/ высота изделия 460мм/ ширина изделия 470мм/ радиус изгиба 415мм )</t>
  </si>
  <si>
    <t>Крестообразный переходник (для трубы диам. 90мм, 100мм)</t>
  </si>
  <si>
    <t xml:space="preserve">Хомут трубы (комплектация: хомут+гайка низкая+2хВинт 6*12)                   </t>
  </si>
  <si>
    <t>11. КОМПЛЕКТУЮЩИЕ К ВОДОСТОЧНОЙ СИСТЕМЕ</t>
  </si>
  <si>
    <t>13. ПЕРЕЧЕНЬ ТОВАРА "ПОД ЗАКАЗ"</t>
  </si>
  <si>
    <t>Водосточная система (ЦИНК-ТИТАН)  (Таб. 1)</t>
  </si>
  <si>
    <t>Колпаки дымоходные и вентиляционные шахты (Таб. № 7)</t>
  </si>
  <si>
    <t>Листовой металл (Таб. № 6)</t>
  </si>
  <si>
    <t>Погонаж ( фартуки) (Таб. № 6)</t>
  </si>
  <si>
    <t>Решётка вентиляционная 20х30 (RR32, RR20, RR29, RR23, RR11, Ral6005, Ral8017, медь) (Таб. № 8)</t>
  </si>
  <si>
    <t>Soffito (медь), (Soffito Vent) (медь) (Таб. № 8)</t>
  </si>
  <si>
    <t>Снегозадержатель для металлочерепицы (МЕТ) (окраш.сталь)  (Таб. № 9)</t>
  </si>
  <si>
    <t>Снегозадержатель для битумной черепицы (БИТ) (разноцветка) (минимальная партия от 225 шт.) (Таб. № 9)</t>
  </si>
  <si>
    <t>Аэратор «Специальный» пластиковый с металлической крышкой (облицовкой): (RR32, RR32 matt, RR20, RR23, RR23 mat, RR29, RR11, Ral8017, Ral8017 mat, Ral6005), из Zn-Ti, из меди (Таб. № 9)</t>
  </si>
  <si>
    <t>Шпиль №№ 1-5(Таб. № 10)</t>
  </si>
  <si>
    <t>Водосточная воронка № № 1-3 (Таб. № 10)</t>
  </si>
  <si>
    <t>Радиусное колено  (Таб. № 10)</t>
  </si>
  <si>
    <t>Крестообразный переходник (Таб. № 10)</t>
  </si>
  <si>
    <t xml:space="preserve">Таблица № 11. </t>
  </si>
  <si>
    <t>Комплектующие к водосточным системам (Таб. № 11)</t>
  </si>
  <si>
    <t>Труба водосточная  (Длина 4.0 м) (Таб. № 1)</t>
  </si>
  <si>
    <t>Желоб водосточный  (Длина 4.0 м)  (Таб. № 1)</t>
  </si>
  <si>
    <t>Угол желоба внутренний /наружный (от 95° до 175°) (Таб. №1)</t>
  </si>
  <si>
    <t>Воронка водосборная удлиненная (Таб. №1)</t>
  </si>
  <si>
    <t>Водосборник  цилиндрический в комплекте  (Таб. № 1)</t>
  </si>
  <si>
    <t xml:space="preserve">Водосборник  дизайнерский с сеткой (Таб. № 1) </t>
  </si>
  <si>
    <t>G-планка (медь) (L=2 м.п.) (для Soffito) (Таб. № 8)</t>
  </si>
  <si>
    <t xml:space="preserve">Водосточная система (полимерная окраска в цвета по карте RAL 1014,  3005, 5005, 6002, 6011, 7004, 7035, 7037, 6020, 9005. 0.6 мм (Таб. 1) </t>
  </si>
  <si>
    <t xml:space="preserve">Примечания:
(1) -Данный товар поставляется под заказ, только на условиях его 100% предоплаты; срок  изготовления и поставки  исчисляется с момента 100% оплаты Покупателем.
</t>
  </si>
  <si>
    <t>Таблица № 12.</t>
  </si>
  <si>
    <t>14. ОБОЗНАЧЕНИЕ ЦВЕТОВ</t>
  </si>
  <si>
    <t>Распродажа!!!</t>
  </si>
  <si>
    <t>Название</t>
  </si>
  <si>
    <t>Раздел</t>
  </si>
  <si>
    <t>А</t>
  </si>
  <si>
    <t>Б</t>
  </si>
  <si>
    <t>В</t>
  </si>
  <si>
    <t>Г</t>
  </si>
  <si>
    <t>Д</t>
  </si>
  <si>
    <t>К</t>
  </si>
  <si>
    <t>М</t>
  </si>
  <si>
    <t>О</t>
  </si>
  <si>
    <t>П</t>
  </si>
  <si>
    <t>С</t>
  </si>
  <si>
    <t>Т</t>
  </si>
  <si>
    <t>У</t>
  </si>
  <si>
    <t>Ф</t>
  </si>
  <si>
    <t>Х</t>
  </si>
  <si>
    <t>Ш</t>
  </si>
  <si>
    <t>Э</t>
  </si>
  <si>
    <t>Я</t>
  </si>
  <si>
    <t>A…Z</t>
  </si>
  <si>
    <t>SOFFITO</t>
  </si>
  <si>
    <t>StopMOSS</t>
  </si>
  <si>
    <t xml:space="preserve">Аэратор пластиковый </t>
  </si>
  <si>
    <t>Водосточные системы</t>
  </si>
  <si>
    <t>Гвозди ершенные</t>
  </si>
  <si>
    <t>Болты</t>
  </si>
  <si>
    <t>Винты</t>
  </si>
  <si>
    <t>Гайки</t>
  </si>
  <si>
    <t>Метиз</t>
  </si>
  <si>
    <t>Отвод антивандальный</t>
  </si>
  <si>
    <t>Подсистема для Фасада</t>
  </si>
  <si>
    <t>Подложка</t>
  </si>
  <si>
    <t>Саморезы</t>
  </si>
  <si>
    <t>5, 11</t>
  </si>
  <si>
    <t>Стенды</t>
  </si>
  <si>
    <t>Тара</t>
  </si>
  <si>
    <t>Уплотнитель резиновый для заглушки</t>
  </si>
  <si>
    <t>Уплотнитель резиновый для соединителя желоба</t>
  </si>
  <si>
    <t>Софит металлический</t>
  </si>
  <si>
    <t>Фасад металлический</t>
  </si>
  <si>
    <t>Хомут</t>
  </si>
  <si>
    <t>Шпили</t>
  </si>
  <si>
    <t>Элемент жесткости</t>
  </si>
  <si>
    <t>Ящик</t>
  </si>
  <si>
    <t>12. ДЕМОНСТРАЦИОННЫЕ МАТЕРИАЛЫ И ПРОЧАЯ ПРОДУКЦИЯ</t>
  </si>
  <si>
    <t xml:space="preserve">Назад в СОДЕРЖАНИЕ </t>
  </si>
  <si>
    <t>Назад в СОДЕРЖАНИЕ</t>
  </si>
  <si>
    <t>Общая / Полезная ширина панели, м</t>
  </si>
  <si>
    <t>0,326 / 0,303</t>
  </si>
  <si>
    <t>Модульная черепица с покрытием GreenCoat Mica BT, PURAL BT MATT</t>
  </si>
  <si>
    <t>Шпили/Водосточные воронки/Радиусное колено/Крестообразный переходник</t>
  </si>
  <si>
    <t>StopMOSS/Гвозди Ершенные/Аэратор пластиковый "Специальный"/Аэратор пластиковый "Стандартный"/Снегозадержатель БИТ/Снегозадержатель МЕТ</t>
  </si>
  <si>
    <t>Водосточная система с покрытием PURAL, PURAL MATT/по карте RAL/ОЦИНКОВКА/из ЦИНК-ТИТАНА/из МЕДИ</t>
  </si>
  <si>
    <t>Софит СТАЛЬ с покрытием PE, PURAL, PURAL MATT, PRINTECH/АЛЮМИНИЙ с покрытием PE, PE МАТТ/МЕДЬ</t>
  </si>
  <si>
    <t>Фасад СТАЛЬ с покрытием PE, PURAL, PURAL MATT, PRINTECH/АЛЮМИНИЙ с покрытием PE, PE MATT.</t>
  </si>
  <si>
    <t>Фартуки/Гл.листы (штрипс) СТАЛЬ с покрытием PE, PURAL, PURAL MAT, PRINTECH, MICA BT/АЛЮМИНИЙ с покрытием PE, PE MATT/по карте RAL/ОЦИНКОВКА/из ЦИНК-ТИТАНА/из МЕДИ</t>
  </si>
  <si>
    <t>Решетки вентиляционные/Колпачки декоративные/Кляммеры/SOFFITO/Клей TEC-7/Краска-Спрей/Кронштейн стандартный/Отвод антивандальный</t>
  </si>
  <si>
    <t>Хомут/Метиз (оцинкованный, омедненный)/Декоративная накладка для хомута трубы/Шайба резиновая/Уплотнитель резиновый для заглушки/Уплотнитель резиновый для соединителя желоба/Соединитель желоба/Элемент жесткости/Гайки/Болты/Винты/Саморезы/Заклепки</t>
  </si>
  <si>
    <t>Стенты/Тара/Подложка/Ящик</t>
  </si>
  <si>
    <t>Металл</t>
  </si>
  <si>
    <t>Гл.лист</t>
  </si>
  <si>
    <t>Штрипс</t>
  </si>
  <si>
    <t>RR 32
RR 20 
RR 23
Ral 8017
Ral 1001
Ral 1015</t>
  </si>
  <si>
    <t>RR 32
RR 23
Ral 1015</t>
  </si>
  <si>
    <t xml:space="preserve">Сталь с покрытием PE (Zn275)
</t>
  </si>
  <si>
    <t>Старый дуб; 
Американский орех;
Канадский дуб</t>
  </si>
  <si>
    <t xml:space="preserve">Сталь с покрытием PE (Zn140)
</t>
  </si>
  <si>
    <t xml:space="preserve">Сталь с покрытием PE MATT (Zn140)
</t>
  </si>
  <si>
    <t>RR32
RR20 
RR23
Ral8017
Ral 1001
Ral 1015</t>
  </si>
  <si>
    <t xml:space="preserve"> RR32             RR29             RR23             RR11             RR20         Ral8017     Ral6005</t>
  </si>
  <si>
    <t xml:space="preserve">RR32
RR23
RR33
Ral8017 </t>
  </si>
  <si>
    <t>Старый
 Дуб; 
Американский орех;
 Канадский дуб</t>
  </si>
  <si>
    <t xml:space="preserve">Ral 8017
Ral 9010         
</t>
  </si>
  <si>
    <t>Ral 1015             Ral 7003</t>
  </si>
  <si>
    <t xml:space="preserve">Сталь с покрытием PURAL         </t>
  </si>
  <si>
    <t xml:space="preserve">Сталь с покрытием PURAL MATT 
</t>
  </si>
  <si>
    <t xml:space="preserve">Алюминий с покрытием PE MATT
</t>
  </si>
  <si>
    <t>Сталь с покрытием PE (Zn140)</t>
  </si>
  <si>
    <t>Сталь с покрытием PE MATT (Zn140</t>
  </si>
  <si>
    <t xml:space="preserve">Сталь с покрытием PE (Zn275)
</t>
  </si>
  <si>
    <r>
      <t xml:space="preserve">Сталь с покрытием Printech </t>
    </r>
    <r>
      <rPr>
        <vertAlign val="superscript"/>
        <sz val="8"/>
        <color theme="1"/>
        <rFont val="Times New Roman"/>
        <family val="1"/>
        <charset val="204"/>
      </rPr>
      <t>(2)</t>
    </r>
    <r>
      <rPr>
        <sz val="8"/>
        <color theme="1"/>
        <rFont val="Times New Roman"/>
        <family val="1"/>
        <charset val="204"/>
      </rPr>
      <t xml:space="preserve">
</t>
    </r>
  </si>
  <si>
    <r>
      <t xml:space="preserve">Алюминий </t>
    </r>
    <r>
      <rPr>
        <vertAlign val="superscript"/>
        <sz val="8"/>
        <color theme="1"/>
        <rFont val="Times New Roman"/>
        <family val="1"/>
        <charset val="204"/>
      </rPr>
      <t>(1)</t>
    </r>
    <r>
      <rPr>
        <sz val="8"/>
        <color theme="1"/>
        <rFont val="Times New Roman"/>
        <family val="1"/>
        <charset val="204"/>
      </rPr>
      <t xml:space="preserve"> с покрытием PE  
</t>
    </r>
  </si>
  <si>
    <t>Нестандартная длина (п.м.)</t>
  </si>
  <si>
    <t>Нестандартная длина (до 4 п.м.)</t>
  </si>
  <si>
    <r>
      <t xml:space="preserve">Стыковочный  Н- профиль 100 </t>
    </r>
    <r>
      <rPr>
        <vertAlign val="superscript"/>
        <sz val="7"/>
        <color theme="1"/>
        <rFont val="Times New Roman"/>
        <family val="1"/>
        <charset val="204"/>
      </rPr>
      <t>N (5)</t>
    </r>
  </si>
  <si>
    <r>
      <t xml:space="preserve">Стыковочный Т-профиль 50 </t>
    </r>
    <r>
      <rPr>
        <vertAlign val="superscript"/>
        <sz val="7"/>
        <color theme="1"/>
        <rFont val="Times New Roman"/>
        <family val="1"/>
        <charset val="204"/>
      </rPr>
      <t xml:space="preserve">N (5) </t>
    </r>
    <r>
      <rPr>
        <sz val="7"/>
        <color theme="1"/>
        <rFont val="Times New Roman"/>
        <family val="1"/>
        <charset val="204"/>
      </rPr>
      <t xml:space="preserve">в комплекте (внутр.+ наружн.) </t>
    </r>
  </si>
  <si>
    <t>Нестандартная длина (до 2,5 п.м.)</t>
  </si>
  <si>
    <r>
      <t xml:space="preserve">Планка по эскизу (L до 4 п.м.) </t>
    </r>
    <r>
      <rPr>
        <vertAlign val="superscript"/>
        <sz val="7"/>
        <color theme="1"/>
        <rFont val="Times New Roman"/>
        <family val="1"/>
        <charset val="204"/>
      </rPr>
      <t>N (5)</t>
    </r>
    <r>
      <rPr>
        <sz val="7"/>
        <color theme="1"/>
        <rFont val="Times New Roman"/>
        <family val="1"/>
        <charset val="204"/>
      </rPr>
      <t xml:space="preserve"> </t>
    </r>
  </si>
  <si>
    <r>
      <t xml:space="preserve">Угол сайдинга внутренний / наружный 50х50 </t>
    </r>
    <r>
      <rPr>
        <vertAlign val="superscript"/>
        <sz val="7"/>
        <color theme="1"/>
        <rFont val="Times New Roman"/>
        <family val="1"/>
        <charset val="204"/>
      </rPr>
      <t>N (5)</t>
    </r>
  </si>
  <si>
    <r>
      <t xml:space="preserve">L-Профиль 50 150 </t>
    </r>
    <r>
      <rPr>
        <vertAlign val="superscript"/>
        <sz val="7"/>
        <color theme="1"/>
        <rFont val="Times New Roman"/>
        <family val="1"/>
        <charset val="204"/>
      </rPr>
      <t>N (5)</t>
    </r>
  </si>
  <si>
    <r>
      <t xml:space="preserve">L-Профиль 50 200 </t>
    </r>
    <r>
      <rPr>
        <vertAlign val="superscript"/>
        <sz val="7"/>
        <color theme="1"/>
        <rFont val="Times New Roman"/>
        <family val="1"/>
        <charset val="204"/>
      </rPr>
      <t>N (5)</t>
    </r>
  </si>
  <si>
    <r>
      <t xml:space="preserve">L-Профиль 50 250 </t>
    </r>
    <r>
      <rPr>
        <vertAlign val="superscript"/>
        <sz val="7"/>
        <color theme="1"/>
        <rFont val="Times New Roman"/>
        <family val="1"/>
        <charset val="204"/>
      </rPr>
      <t>N (5)</t>
    </r>
  </si>
  <si>
    <r>
      <t xml:space="preserve">L-Профиль 100 150 </t>
    </r>
    <r>
      <rPr>
        <vertAlign val="superscript"/>
        <sz val="7"/>
        <color theme="1"/>
        <rFont val="Times New Roman"/>
        <family val="1"/>
        <charset val="204"/>
      </rPr>
      <t>N (5)</t>
    </r>
  </si>
  <si>
    <r>
      <t xml:space="preserve">L-Профиль 100 200 </t>
    </r>
    <r>
      <rPr>
        <vertAlign val="superscript"/>
        <sz val="7"/>
        <color theme="1"/>
        <rFont val="Times New Roman"/>
        <family val="1"/>
        <charset val="204"/>
      </rPr>
      <t>N (5)</t>
    </r>
  </si>
  <si>
    <r>
      <t xml:space="preserve">L-Профиль 100 250 </t>
    </r>
    <r>
      <rPr>
        <vertAlign val="superscript"/>
        <sz val="7"/>
        <color theme="1"/>
        <rFont val="Times New Roman"/>
        <family val="1"/>
        <charset val="204"/>
      </rPr>
      <t>N (5)</t>
    </r>
  </si>
  <si>
    <r>
      <t xml:space="preserve">Планка угловая Внешняя / Внутренняя 50х50 </t>
    </r>
    <r>
      <rPr>
        <vertAlign val="superscript"/>
        <sz val="7"/>
        <color theme="1"/>
        <rFont val="Times New Roman"/>
        <family val="1"/>
        <charset val="204"/>
      </rPr>
      <t>N (5) (6)</t>
    </r>
  </si>
  <si>
    <r>
      <t xml:space="preserve">Планка угловая Внешняя/ Внутренняя 100х100 </t>
    </r>
    <r>
      <rPr>
        <vertAlign val="superscript"/>
        <sz val="7"/>
        <color theme="1"/>
        <rFont val="Times New Roman"/>
        <family val="1"/>
        <charset val="204"/>
      </rPr>
      <t>N (5)</t>
    </r>
  </si>
  <si>
    <t>п.м.</t>
  </si>
  <si>
    <t>Снегозадержатель БИТ / Снегозадержатель МЕТ</t>
  </si>
  <si>
    <t>Алфавитный указатель</t>
  </si>
  <si>
    <t xml:space="preserve">          ПРАЙС-ЛИСТ на продукцию ТМ AQUASYSTEM</t>
  </si>
  <si>
    <t>0,235 / 0,213</t>
  </si>
  <si>
    <t>0,176 / 0,154</t>
  </si>
  <si>
    <t>0,230 / 0,205</t>
  </si>
  <si>
    <t>PE MATT</t>
  </si>
  <si>
    <t>Сталь Z140</t>
  </si>
  <si>
    <t>Гладкая / Фактурная</t>
  </si>
  <si>
    <t>Гладкая / Фактурная (5)</t>
  </si>
  <si>
    <t>Гл./Факт.</t>
  </si>
  <si>
    <r>
      <t xml:space="preserve">3-D профиль для оконных и дверных проёмов 50/100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</si>
  <si>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50/150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</si>
  <si>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50/200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</si>
  <si>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50/250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</si>
  <si>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50/300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</si>
  <si>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100/100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</si>
  <si>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100/150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</si>
  <si>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100/200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</si>
  <si>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100/250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</si>
  <si>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100/300 </t>
    </r>
    <r>
      <rPr>
        <vertAlign val="superscript"/>
        <sz val="7"/>
        <color theme="1"/>
        <rFont val="Times New Roman"/>
        <family val="1"/>
        <charset val="204"/>
      </rPr>
      <t xml:space="preserve">N </t>
    </r>
    <r>
      <rPr>
        <vertAlign val="superscript"/>
        <sz val="9"/>
        <color theme="1"/>
        <rFont val="Times New Roman"/>
        <family val="1"/>
        <charset val="204"/>
      </rPr>
      <t>(5)</t>
    </r>
  </si>
  <si>
    <r>
      <t xml:space="preserve">Удлинитель для крюка универсального (омедненный) </t>
    </r>
    <r>
      <rPr>
        <vertAlign val="superscript"/>
        <sz val="8"/>
        <color theme="1"/>
        <rFont val="Times New Roman"/>
        <family val="1"/>
        <charset val="204"/>
      </rPr>
      <t>N</t>
    </r>
  </si>
  <si>
    <r>
      <t xml:space="preserve">Удлинитель для крюка универсального - боковой (пассивированный) </t>
    </r>
    <r>
      <rPr>
        <vertAlign val="superscript"/>
        <sz val="8"/>
        <color theme="1"/>
        <rFont val="Times New Roman"/>
        <family val="1"/>
        <charset val="204"/>
      </rPr>
      <t>N</t>
    </r>
  </si>
  <si>
    <r>
      <t xml:space="preserve">Удлинитель для крюка универсального - боковой (оцинк.) </t>
    </r>
    <r>
      <rPr>
        <vertAlign val="superscript"/>
        <sz val="8"/>
        <color theme="1"/>
        <rFont val="Times New Roman"/>
        <family val="1"/>
        <charset val="204"/>
      </rPr>
      <t>N</t>
    </r>
  </si>
  <si>
    <r>
      <t xml:space="preserve">Удлинитель для крюка универсального (оцинк.) </t>
    </r>
    <r>
      <rPr>
        <vertAlign val="superscript"/>
        <sz val="8"/>
        <color theme="1"/>
        <rFont val="Times New Roman"/>
        <family val="1"/>
        <charset val="204"/>
      </rPr>
      <t>N</t>
    </r>
  </si>
  <si>
    <r>
      <t xml:space="preserve">Декоративный  хомут трубы под метиз с комплектом крепления  </t>
    </r>
    <r>
      <rPr>
        <vertAlign val="superscript"/>
        <sz val="8"/>
        <color theme="1"/>
        <rFont val="Times New Roman"/>
        <family val="1"/>
        <charset val="204"/>
      </rPr>
      <t xml:space="preserve">N (1) </t>
    </r>
  </si>
  <si>
    <r>
      <t xml:space="preserve">Декоративный хомут трубы под дерево с комплектом крепления </t>
    </r>
    <r>
      <rPr>
        <vertAlign val="superscript"/>
        <sz val="8"/>
        <color theme="1"/>
        <rFont val="Times New Roman"/>
        <family val="1"/>
        <charset val="204"/>
      </rPr>
      <t>N (1)</t>
    </r>
  </si>
  <si>
    <r>
      <t xml:space="preserve">Держатель для хомута под метиз </t>
    </r>
    <r>
      <rPr>
        <vertAlign val="superscript"/>
        <sz val="8"/>
        <color theme="1"/>
        <rFont val="Times New Roman"/>
        <family val="1"/>
        <charset val="204"/>
      </rPr>
      <t>N (1) (5)</t>
    </r>
  </si>
  <si>
    <r>
      <t xml:space="preserve">Адаптер для хомута под метиз </t>
    </r>
    <r>
      <rPr>
        <vertAlign val="superscript"/>
        <sz val="8"/>
        <color theme="1"/>
        <rFont val="Times New Roman"/>
        <family val="1"/>
        <charset val="204"/>
      </rPr>
      <t>N (1) (6)</t>
    </r>
  </si>
  <si>
    <r>
      <t xml:space="preserve">Декоративный  хомут трубы под метиз с комплектом крепления  </t>
    </r>
    <r>
      <rPr>
        <sz val="8"/>
        <color theme="1"/>
        <rFont val="Times New Roman"/>
        <family val="1"/>
        <charset val="204"/>
      </rPr>
      <t xml:space="preserve">(Таб. № 1) </t>
    </r>
  </si>
  <si>
    <t xml:space="preserve">Декоративный хомут трубы под дерево с комплектом крепления (Таб. № 1) </t>
  </si>
  <si>
    <t xml:space="preserve">Держатель для хомута под метиз (Таб. № 1) </t>
  </si>
  <si>
    <t xml:space="preserve">Адаптер для хомута под метиз (Таб. № 1) </t>
  </si>
  <si>
    <t>RR32                            RR23                            RR33                        Ral8017</t>
  </si>
  <si>
    <t xml:space="preserve">Ral8017                   Ral9010  </t>
  </si>
  <si>
    <t xml:space="preserve">Ral 1015                          Ral 7003     </t>
  </si>
  <si>
    <r>
      <t xml:space="preserve">Примечания:
</t>
    </r>
    <r>
      <rPr>
        <b/>
        <sz val="8"/>
        <color theme="1"/>
        <rFont val="Times New Roman"/>
        <family val="1"/>
        <charset val="204"/>
      </rPr>
      <t>(1)  - Если эскиз Погонажа (Фартука) напоминает эскиз поз.: с 5 по 21 (табл. № 2) или поз.: с 6 по 46 (табл. № 3), то стоимость изделия указана в Табл.3 п.47.</t>
    </r>
    <r>
      <rPr>
        <sz val="8"/>
        <color theme="1"/>
        <rFont val="Times New Roman"/>
        <family val="1"/>
        <charset val="204"/>
      </rPr>
      <t xml:space="preserve">
(2) - Цены действительны при условии размещения заказа на сумму от 25000 руб. В случае заказа данной продукции на меньшую сумму применяется повышающий коэффициент 1,5.
(3) -  Старый дуб (Log Printech), Американский орех (Naive Printech), Канадский дуб (Naive Maroon Printech).
(4) - Фартуки из Алюминия в цвете Ral 8017 изготавливаются в длине 1,25 м                                    
(5) - Гл.лист (штрипс) Фактурный - Производится в размерах: Ширина- до 0.5 м, Длина – до 5 м.п.
</t>
    </r>
  </si>
  <si>
    <r>
      <rPr>
        <b/>
        <sz val="11"/>
        <color theme="1"/>
        <rFont val="Calibri"/>
        <family val="2"/>
        <charset val="204"/>
        <scheme val="minor"/>
      </rPr>
      <t>ВАЖНО!</t>
    </r>
    <r>
      <rPr>
        <sz val="11"/>
        <color theme="1"/>
        <rFont val="Calibri"/>
        <family val="2"/>
        <charset val="204"/>
        <scheme val="minor"/>
      </rPr>
      <t xml:space="preserve"> Если Ширина трубы больше 0.85 м, то стоимость Колпака из таблице выше используем из ПРАВОЙ части (зеленый цвет). Если Ширина меньше или равно 0.85 м, то используем из ЛЕВОЙ части (розовый цвет).</t>
    </r>
  </si>
  <si>
    <r>
      <t xml:space="preserve">Скандинавский брус Модерн широкий </t>
    </r>
    <r>
      <rPr>
        <vertAlign val="superscript"/>
        <sz val="7"/>
        <color theme="1"/>
        <rFont val="Times New Roman"/>
        <family val="1"/>
        <charset val="204"/>
      </rPr>
      <t>N</t>
    </r>
    <r>
      <rPr>
        <sz val="7"/>
        <color theme="1"/>
        <rFont val="Times New Roman"/>
        <family val="1"/>
        <charset val="204"/>
      </rPr>
      <t xml:space="preserve"> </t>
    </r>
    <r>
      <rPr>
        <vertAlign val="superscript"/>
        <sz val="9"/>
        <color theme="1"/>
        <rFont val="Times New Roman"/>
        <family val="1"/>
        <charset val="204"/>
      </rPr>
      <t>(3)</t>
    </r>
  </si>
  <si>
    <r>
      <t xml:space="preserve">Скандинавский брус Модерн узкий </t>
    </r>
    <r>
      <rPr>
        <vertAlign val="superscript"/>
        <sz val="7"/>
        <color theme="1"/>
        <rFont val="Times New Roman"/>
        <family val="1"/>
        <charset val="204"/>
      </rPr>
      <t xml:space="preserve">N </t>
    </r>
    <r>
      <rPr>
        <vertAlign val="superscript"/>
        <sz val="9"/>
        <color theme="1"/>
        <rFont val="Times New Roman"/>
        <family val="1"/>
        <charset val="204"/>
      </rPr>
      <t>(3)</t>
    </r>
  </si>
  <si>
    <r>
      <t>(</t>
    </r>
    <r>
      <rPr>
        <vertAlign val="superscript"/>
        <sz val="9"/>
        <color theme="1"/>
        <rFont val="Times New Roman"/>
        <family val="1"/>
        <charset val="204"/>
      </rPr>
      <t>N</t>
    </r>
    <r>
      <rPr>
        <sz val="9"/>
        <color theme="1"/>
        <rFont val="Times New Roman"/>
        <family val="1"/>
        <charset val="204"/>
      </rPr>
      <t>) - Отгрузка продукции возможна некратно упаковкам.</t>
    </r>
  </si>
  <si>
    <t xml:space="preserve">Сталь с покрытием PURAL 
</t>
  </si>
  <si>
    <r>
      <t>Сталь с покрытием PURAL MATT</t>
    </r>
    <r>
      <rPr>
        <vertAlign val="superscript"/>
        <sz val="8"/>
        <color theme="1"/>
        <rFont val="Times New Roman"/>
        <family val="1"/>
        <charset val="204"/>
      </rPr>
      <t xml:space="preserve"> </t>
    </r>
  </si>
  <si>
    <r>
      <t xml:space="preserve">Сталь с покрытием Printech  </t>
    </r>
    <r>
      <rPr>
        <vertAlign val="superscript"/>
        <sz val="8"/>
        <color theme="1"/>
        <rFont val="Times New Roman"/>
        <family val="1"/>
        <charset val="204"/>
      </rPr>
      <t>(1)</t>
    </r>
    <r>
      <rPr>
        <sz val="8"/>
        <color theme="1"/>
        <rFont val="Times New Roman"/>
        <family val="1"/>
        <charset val="204"/>
      </rPr>
      <t xml:space="preserve"> </t>
    </r>
  </si>
  <si>
    <r>
      <t xml:space="preserve">Алюминий </t>
    </r>
    <r>
      <rPr>
        <vertAlign val="superscript"/>
        <sz val="8"/>
        <color theme="1"/>
        <rFont val="Times New Roman"/>
        <family val="1"/>
        <charset val="204"/>
      </rPr>
      <t xml:space="preserve">(2) </t>
    </r>
    <r>
      <rPr>
        <sz val="8"/>
        <color theme="1"/>
        <rFont val="Times New Roman"/>
        <family val="1"/>
        <charset val="204"/>
      </rPr>
      <t xml:space="preserve">с покрытием              PE </t>
    </r>
  </si>
  <si>
    <r>
      <t xml:space="preserve">Алюминий с покрытием              PE MATT </t>
    </r>
    <r>
      <rPr>
        <sz val="8"/>
        <color theme="1"/>
        <rFont val="Times New Roman"/>
        <family val="1"/>
        <charset val="204"/>
      </rPr>
      <t xml:space="preserve">
</t>
    </r>
  </si>
  <si>
    <t xml:space="preserve">МЕДЬ </t>
  </si>
  <si>
    <r>
      <t xml:space="preserve">Планка угловая (внешняя, внутренняя) </t>
    </r>
    <r>
      <rPr>
        <vertAlign val="superscript"/>
        <sz val="9"/>
        <color theme="1"/>
        <rFont val="Times New Roman"/>
        <family val="1"/>
        <charset val="204"/>
      </rPr>
      <t>N</t>
    </r>
    <r>
      <rPr>
        <i/>
        <vertAlign val="superscript"/>
        <sz val="9"/>
        <color theme="1"/>
        <rFont val="Times New Roman"/>
        <family val="1"/>
        <charset val="204"/>
      </rPr>
      <t xml:space="preserve"> </t>
    </r>
  </si>
  <si>
    <r>
      <t xml:space="preserve">Ветровая планка (L-профиль) 150 </t>
    </r>
    <r>
      <rPr>
        <vertAlign val="superscript"/>
        <sz val="9"/>
        <color theme="1"/>
        <rFont val="Times New Roman"/>
        <family val="1"/>
        <charset val="204"/>
      </rPr>
      <t>N</t>
    </r>
  </si>
  <si>
    <r>
      <t xml:space="preserve">Ветровая планка (L-профиль) 200 </t>
    </r>
    <r>
      <rPr>
        <vertAlign val="superscript"/>
        <sz val="9"/>
        <color theme="1"/>
        <rFont val="Times New Roman"/>
        <family val="1"/>
        <charset val="204"/>
      </rPr>
      <t>N</t>
    </r>
  </si>
  <si>
    <r>
      <t xml:space="preserve">Ветровая планка (L-профиль) 250 </t>
    </r>
    <r>
      <rPr>
        <vertAlign val="superscript"/>
        <sz val="9"/>
        <color theme="1"/>
        <rFont val="Times New Roman"/>
        <family val="1"/>
        <charset val="204"/>
      </rPr>
      <t>N</t>
    </r>
  </si>
  <si>
    <r>
      <t xml:space="preserve">Ветровая планка (L-профиль) 300 </t>
    </r>
    <r>
      <rPr>
        <vertAlign val="superscript"/>
        <sz val="9"/>
        <color theme="1"/>
        <rFont val="Times New Roman"/>
        <family val="1"/>
        <charset val="204"/>
      </rPr>
      <t>N</t>
    </r>
  </si>
  <si>
    <r>
      <t xml:space="preserve">Финишная планка </t>
    </r>
    <r>
      <rPr>
        <vertAlign val="superscript"/>
        <sz val="9"/>
        <color theme="1"/>
        <rFont val="Times New Roman"/>
        <family val="1"/>
        <charset val="204"/>
      </rPr>
      <t>N</t>
    </r>
    <r>
      <rPr>
        <i/>
        <vertAlign val="superscript"/>
        <sz val="9"/>
        <color theme="1"/>
        <rFont val="Times New Roman"/>
        <family val="1"/>
        <charset val="204"/>
      </rPr>
      <t xml:space="preserve">  </t>
    </r>
  </si>
  <si>
    <r>
      <t xml:space="preserve">Планка угловая (внешняя, внутренняя) </t>
    </r>
    <r>
      <rPr>
        <vertAlign val="superscript"/>
        <sz val="9"/>
        <color theme="1"/>
        <rFont val="Times New Roman"/>
        <family val="1"/>
        <charset val="204"/>
      </rPr>
      <t>N</t>
    </r>
    <r>
      <rPr>
        <sz val="7"/>
        <color theme="1"/>
        <rFont val="Times New Roman"/>
        <family val="1"/>
        <charset val="204"/>
      </rPr>
      <t xml:space="preserve"> 
L-до 4 м.п.
(по эскизу)</t>
    </r>
  </si>
  <si>
    <r>
      <t>(</t>
    </r>
    <r>
      <rPr>
        <vertAlign val="superscript"/>
        <sz val="9"/>
        <color theme="1"/>
        <rFont val="Times New Roman"/>
        <family val="1"/>
        <charset val="204"/>
      </rPr>
      <t>N</t>
    </r>
    <r>
      <rPr>
        <sz val="9"/>
        <color theme="1"/>
        <rFont val="Times New Roman"/>
        <family val="1"/>
        <charset val="204"/>
      </rPr>
      <t xml:space="preserve">) - Отгрузка продукции возможна некратно упаковкам.
</t>
    </r>
  </si>
  <si>
    <r>
      <rPr>
        <sz val="9"/>
        <color theme="1"/>
        <rFont val="Times New Roman"/>
        <family val="1"/>
        <charset val="204"/>
      </rPr>
      <t>(</t>
    </r>
    <r>
      <rPr>
        <vertAlign val="superscript"/>
        <sz val="9"/>
        <color theme="1"/>
        <rFont val="Times New Roman"/>
        <family val="1"/>
        <charset val="204"/>
      </rPr>
      <t>N</t>
    </r>
    <r>
      <rPr>
        <sz val="9"/>
        <color theme="1"/>
        <rFont val="Times New Roman"/>
        <family val="1"/>
        <charset val="204"/>
      </rPr>
      <t>) - Отгрузка продукции возможна некратно упаковкам.</t>
    </r>
    <r>
      <rPr>
        <sz val="11"/>
        <color theme="1"/>
        <rFont val="Calibri"/>
        <family val="2"/>
        <charset val="204"/>
        <scheme val="minor"/>
      </rPr>
      <t xml:space="preserve">
</t>
    </r>
  </si>
  <si>
    <t>ГЛАДКАЯ / ФАКТУРНАЯ</t>
  </si>
  <si>
    <t>ФАКТУРНАЯ / ГЛАДКАЯ</t>
  </si>
  <si>
    <t>Колпачки декоративные / Кляммеры / Краска-Спрей</t>
  </si>
  <si>
    <r>
      <t xml:space="preserve">3-D Стыковочный  Н- профиль 100 </t>
    </r>
    <r>
      <rPr>
        <vertAlign val="superscript"/>
        <sz val="7"/>
        <color theme="1"/>
        <rFont val="Times New Roman"/>
        <family val="1"/>
        <charset val="204"/>
      </rPr>
      <t>N (5)</t>
    </r>
  </si>
  <si>
    <r>
      <t xml:space="preserve">3-D Угол сайдинга внутренний / наружный 100х100 </t>
    </r>
    <r>
      <rPr>
        <vertAlign val="superscript"/>
        <sz val="7"/>
        <color theme="1"/>
        <rFont val="Times New Roman"/>
        <family val="1"/>
        <charset val="204"/>
      </rPr>
      <t>N (5)</t>
    </r>
  </si>
  <si>
    <t xml:space="preserve">RR 32
RR 23
RR 11
RR 20
Ral 8017 
</t>
  </si>
  <si>
    <t xml:space="preserve">Система металлических софитов из стали с покрытием PURAL, PURAL MATT, Алюминия и Меди (Таб. №  2) </t>
  </si>
  <si>
    <t>Снегозадержатель для битумной черепицы (БИТ) (PE RAL8017, PE RR32, PE RAL7024, RAL5005MAT, RAL6020MAT, RR29, RR 33 МАТТ) Упаковка-75 шт.</t>
  </si>
  <si>
    <t>РАСПРОДАЖА ПРОДУКЦИИ!</t>
  </si>
  <si>
    <t>Информация обновлена 24.09.2020 г.</t>
  </si>
  <si>
    <t>Категории уценки:</t>
  </si>
  <si>
    <t>Категория –I: Снято с производства</t>
  </si>
  <si>
    <t>Категория –II: Отклонения от стандартных размером +/- 10%</t>
  </si>
  <si>
    <t>Категория –III: Вмятины или Царапины</t>
  </si>
  <si>
    <t>Категория –IV: Отличие по цвету</t>
  </si>
  <si>
    <t>Е.И.</t>
  </si>
  <si>
    <t>Остаток, Е.И.</t>
  </si>
  <si>
    <t>СКИДКА от Рекомендуемой Розничной Цены, %</t>
  </si>
  <si>
    <t>Категория уценки</t>
  </si>
  <si>
    <t>Фото</t>
  </si>
  <si>
    <t>StopMOSS – защита кровли (медь) (Длина 1 м.п.)</t>
  </si>
  <si>
    <t>Категория - III</t>
  </si>
  <si>
    <t>Ссылка на облако</t>
  </si>
  <si>
    <r>
      <t xml:space="preserve">Конёк полукруглый  R90мм /  R120 </t>
    </r>
    <r>
      <rPr>
        <vertAlign val="superscript"/>
        <sz val="8"/>
        <color theme="1"/>
        <rFont val="Times New Roman"/>
        <family val="1"/>
        <charset val="204"/>
      </rPr>
      <t>(1)</t>
    </r>
  </si>
  <si>
    <t>Заглушка конька полукруглого  R90мм конусная / R120мм конусная</t>
  </si>
  <si>
    <t xml:space="preserve">Y-тройник конька полукруглого  R90мм / R120мм </t>
  </si>
  <si>
    <t>Заглушка конька полукруглого  R90мм торцевая / R120мм торцевая</t>
  </si>
  <si>
    <r>
      <t>Аэратор «Специальный» пластиковый с металлической крышкой (облицовкой): (RR32, RR32 matt, RR20, RR23, RR23 matt, RR29, RR11, Ral8017, Ral8017 matt, Ral6005, RR33 matt)</t>
    </r>
    <r>
      <rPr>
        <b/>
        <sz val="8"/>
        <color theme="1"/>
        <rFont val="Times New Roman"/>
        <family val="1"/>
        <charset val="204"/>
      </rPr>
      <t xml:space="preserve"> </t>
    </r>
    <r>
      <rPr>
        <vertAlign val="superscript"/>
        <sz val="8"/>
        <color theme="1"/>
        <rFont val="Times New Roman"/>
        <family val="1"/>
        <charset val="204"/>
      </rPr>
      <t xml:space="preserve">N </t>
    </r>
  </si>
  <si>
    <r>
      <t xml:space="preserve">      1826 </t>
    </r>
    <r>
      <rPr>
        <vertAlign val="superscript"/>
        <sz val="8"/>
        <color theme="1"/>
        <rFont val="Times New Roman"/>
        <family val="1"/>
        <charset val="204"/>
      </rPr>
      <t>(8)</t>
    </r>
  </si>
  <si>
    <r>
      <t xml:space="preserve">      2210 </t>
    </r>
    <r>
      <rPr>
        <vertAlign val="superscript"/>
        <sz val="8"/>
        <color theme="1"/>
        <rFont val="Times New Roman"/>
        <family val="1"/>
        <charset val="204"/>
      </rPr>
      <t>(8)</t>
    </r>
  </si>
  <si>
    <r>
      <t xml:space="preserve">      3275 </t>
    </r>
    <r>
      <rPr>
        <vertAlign val="superscript"/>
        <sz val="9"/>
        <color theme="1"/>
        <rFont val="Times New Roman"/>
        <family val="1"/>
        <charset val="204"/>
      </rPr>
      <t>(8)</t>
    </r>
  </si>
  <si>
    <r>
      <t xml:space="preserve">     3341 </t>
    </r>
    <r>
      <rPr>
        <vertAlign val="superscript"/>
        <sz val="9"/>
        <color theme="1"/>
        <rFont val="Times New Roman"/>
        <family val="1"/>
        <charset val="204"/>
      </rPr>
      <t>(8)</t>
    </r>
  </si>
  <si>
    <r>
      <t xml:space="preserve">1505 </t>
    </r>
    <r>
      <rPr>
        <vertAlign val="superscript"/>
        <sz val="9"/>
        <color theme="1"/>
        <rFont val="Times New Roman"/>
        <family val="1"/>
        <charset val="204"/>
      </rPr>
      <t>(1)</t>
    </r>
  </si>
  <si>
    <t xml:space="preserve">                   действует с 04.02.2021 г.</t>
  </si>
  <si>
    <t>Сталь Zn275</t>
  </si>
  <si>
    <t>Сталь AZn120</t>
  </si>
  <si>
    <t>Сталь Zn140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</si>
</sst>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
    <numFmt numFmtId="166" formatCode="#,##0.000;[Red]#,##0.000"/>
    <numFmt numFmtId="167" formatCode="0.0"/>
  </numFmts>
  <fonts count="59" x14ac:knownFonts="1">
    <font>
      <sz val="11"/>
      <color theme="1"/>
      <name val="Calibri"/>
      <family val="2"/>
      <charset val="204"/>
      <scheme val="minor"/>
    </font>
    <font>
      <b/>
      <sz val="9"/>
      <color theme="1"/>
      <name val="Times New Roman"/>
      <family val="1"/>
      <charset val="204"/>
    </font>
    <font>
      <i/>
      <sz val="8"/>
      <color theme="1"/>
      <name val="Times New Roman"/>
      <family val="1"/>
      <charset val="204"/>
    </font>
    <font>
      <sz val="8"/>
      <color theme="1"/>
      <name val="Times New Roman"/>
      <family val="1"/>
      <charset val="204"/>
    </font>
    <font>
      <vertAlign val="superscript"/>
      <sz val="8"/>
      <color theme="1"/>
      <name val="Times New Roman"/>
      <family val="1"/>
      <charset val="204"/>
    </font>
    <font>
      <sz val="6"/>
      <color theme="1"/>
      <name val="Times New Roman"/>
      <family val="1"/>
      <charset val="204"/>
    </font>
    <font>
      <sz val="9"/>
      <color theme="1"/>
      <name val="Times New Roman"/>
      <family val="1"/>
      <charset val="204"/>
    </font>
    <font>
      <b/>
      <sz val="8"/>
      <color theme="1"/>
      <name val="Times New Roman"/>
      <family val="1"/>
      <charset val="204"/>
    </font>
    <font>
      <sz val="10"/>
      <color theme="1"/>
      <name val="Calibri"/>
      <family val="2"/>
      <charset val="204"/>
      <scheme val="minor"/>
    </font>
    <font>
      <i/>
      <sz val="9"/>
      <color theme="1"/>
      <name val="Times New Roman"/>
      <family val="1"/>
      <charset val="204"/>
    </font>
    <font>
      <sz val="7"/>
      <color theme="1"/>
      <name val="Times New Roman"/>
      <family val="1"/>
      <charset val="204"/>
    </font>
    <font>
      <b/>
      <sz val="6"/>
      <color theme="1"/>
      <name val="Times New Roman"/>
      <family val="1"/>
      <charset val="204"/>
    </font>
    <font>
      <b/>
      <sz val="5"/>
      <color theme="1"/>
      <name val="Times New Roman"/>
      <family val="1"/>
      <charset val="204"/>
    </font>
    <font>
      <sz val="5"/>
      <color theme="1"/>
      <name val="Times New Roman"/>
      <family val="1"/>
      <charset val="204"/>
    </font>
    <font>
      <vertAlign val="superscript"/>
      <sz val="7"/>
      <color theme="1"/>
      <name val="Times New Roman"/>
      <family val="1"/>
      <charset val="204"/>
    </font>
    <font>
      <b/>
      <sz val="12"/>
      <color theme="1"/>
      <name val="Calibri"/>
      <family val="2"/>
      <charset val="204"/>
      <scheme val="minor"/>
    </font>
    <font>
      <b/>
      <sz val="11"/>
      <color theme="3" tint="-0.249977111117893"/>
      <name val="Calibri"/>
      <family val="2"/>
      <charset val="204"/>
      <scheme val="minor"/>
    </font>
    <font>
      <u/>
      <sz val="11"/>
      <color theme="10"/>
      <name val="Calibri"/>
      <family val="2"/>
      <charset val="204"/>
      <scheme val="minor"/>
    </font>
    <font>
      <b/>
      <sz val="12"/>
      <color theme="3" tint="-0.249977111117893"/>
      <name val="Times New Roman"/>
      <family val="1"/>
      <charset val="204"/>
    </font>
    <font>
      <vertAlign val="superscript"/>
      <sz val="9"/>
      <color theme="1"/>
      <name val="Times New Roman"/>
      <family val="1"/>
      <charset val="204"/>
    </font>
    <font>
      <i/>
      <vertAlign val="superscript"/>
      <sz val="9"/>
      <color theme="1"/>
      <name val="Times New Roman"/>
      <family val="1"/>
      <charset val="204"/>
    </font>
    <font>
      <b/>
      <vertAlign val="superscript"/>
      <sz val="9"/>
      <color theme="1"/>
      <name val="Times New Roman"/>
      <family val="1"/>
      <charset val="204"/>
    </font>
    <font>
      <sz val="5"/>
      <name val="Times New Roman"/>
      <family val="1"/>
      <charset val="204"/>
    </font>
    <font>
      <b/>
      <sz val="11"/>
      <color theme="1"/>
      <name val="Calibri"/>
      <family val="2"/>
      <charset val="204"/>
      <scheme val="minor"/>
    </font>
    <font>
      <b/>
      <sz val="16"/>
      <color theme="1"/>
      <name val="Calibri"/>
      <family val="2"/>
      <charset val="204"/>
      <scheme val="minor"/>
    </font>
    <font>
      <b/>
      <sz val="14"/>
      <color theme="3" tint="-0.249977111117893"/>
      <name val="Calibri"/>
      <family val="2"/>
      <charset val="204"/>
      <scheme val="minor"/>
    </font>
    <font>
      <b/>
      <sz val="10"/>
      <color theme="1"/>
      <name val="Times New Roman"/>
      <family val="1"/>
      <charset val="204"/>
    </font>
    <font>
      <b/>
      <sz val="14"/>
      <color theme="1"/>
      <name val="Times New Roman"/>
      <family val="1"/>
      <charset val="204"/>
    </font>
    <font>
      <sz val="16"/>
      <color theme="1"/>
      <name val="Calibri"/>
      <family val="2"/>
      <charset val="204"/>
      <scheme val="minor"/>
    </font>
    <font>
      <b/>
      <sz val="14"/>
      <color theme="1"/>
      <name val="Calibri"/>
      <family val="2"/>
      <charset val="204"/>
      <scheme val="minor"/>
    </font>
    <font>
      <b/>
      <sz val="10"/>
      <color theme="1"/>
      <name val="Calibri"/>
      <family val="2"/>
      <charset val="204"/>
      <scheme val="minor"/>
    </font>
    <font>
      <b/>
      <u/>
      <sz val="20"/>
      <color theme="3" tint="-0.249977111117893"/>
      <name val="Calibri"/>
      <family val="2"/>
      <charset val="204"/>
      <scheme val="minor"/>
    </font>
    <font>
      <b/>
      <sz val="20"/>
      <color theme="3" tint="-0.249977111117893"/>
      <name val="Calibri"/>
      <family val="2"/>
      <charset val="204"/>
      <scheme val="minor"/>
    </font>
    <font>
      <u/>
      <sz val="10"/>
      <color theme="1"/>
      <name val="Calibri"/>
      <family val="2"/>
      <charset val="204"/>
      <scheme val="minor"/>
    </font>
    <font>
      <b/>
      <sz val="11"/>
      <color rgb="FFFF0000"/>
      <name val="Calibri"/>
      <family val="2"/>
      <charset val="204"/>
      <scheme val="minor"/>
    </font>
    <font>
      <sz val="10"/>
      <color theme="1"/>
      <name val="Times New Roman"/>
      <family val="1"/>
      <charset val="204"/>
    </font>
    <font>
      <vertAlign val="superscript"/>
      <sz val="11"/>
      <color theme="1"/>
      <name val="Calibri"/>
      <family val="2"/>
      <charset val="204"/>
      <scheme val="minor"/>
    </font>
    <font>
      <sz val="11"/>
      <name val="Calibri"/>
      <family val="2"/>
      <charset val="204"/>
      <scheme val="minor"/>
    </font>
    <font>
      <sz val="8"/>
      <color rgb="FF000000"/>
      <name val="Times New Roman"/>
      <family val="1"/>
      <charset val="204"/>
    </font>
    <font>
      <sz val="10"/>
      <color indexed="8"/>
      <name val="Arial Cyr"/>
      <charset val="204"/>
    </font>
    <font>
      <sz val="10"/>
      <name val="Arial Cyr"/>
      <charset val="204"/>
    </font>
    <font>
      <b/>
      <sz val="10"/>
      <color indexed="10"/>
      <name val="Arial Cyr"/>
      <charset val="204"/>
    </font>
    <font>
      <sz val="9"/>
      <color theme="1"/>
      <name val="Calibri"/>
      <family val="2"/>
      <charset val="204"/>
      <scheme val="minor"/>
    </font>
    <font>
      <sz val="10"/>
      <color indexed="10"/>
      <name val="Arial Cyr"/>
      <charset val="204"/>
    </font>
    <font>
      <b/>
      <sz val="10"/>
      <color rgb="FFFF0000"/>
      <name val="Calibri"/>
      <family val="2"/>
      <charset val="204"/>
      <scheme val="minor"/>
    </font>
    <font>
      <sz val="11"/>
      <color theme="10"/>
      <name val="Calibri"/>
      <family val="2"/>
      <charset val="204"/>
      <scheme val="minor"/>
    </font>
    <font>
      <b/>
      <sz val="14"/>
      <color theme="9" tint="-0.249977111117893"/>
      <name val="Calibri"/>
      <family val="2"/>
      <charset val="204"/>
      <scheme val="minor"/>
    </font>
    <font>
      <b/>
      <sz val="11"/>
      <color theme="10"/>
      <name val="Calibri"/>
      <family val="2"/>
      <charset val="204"/>
      <scheme val="minor"/>
    </font>
    <font>
      <b/>
      <sz val="18"/>
      <color rgb="FFFF0000"/>
      <name val="Calibri"/>
      <family val="2"/>
      <charset val="204"/>
      <scheme val="minor"/>
    </font>
    <font>
      <b/>
      <sz val="12"/>
      <color indexed="8"/>
      <name val="Arial Cyr"/>
      <charset val="204"/>
    </font>
    <font>
      <b/>
      <sz val="12"/>
      <color theme="10"/>
      <name val="Calibri"/>
      <family val="2"/>
      <charset val="204"/>
      <scheme val="minor"/>
    </font>
    <font>
      <sz val="11"/>
      <color theme="3" tint="-0.249977111117893"/>
      <name val="Calibri"/>
      <family val="2"/>
      <charset val="204"/>
      <scheme val="minor"/>
    </font>
    <font>
      <b/>
      <sz val="12"/>
      <color theme="3" tint="-0.249977111117893"/>
      <name val="Calibri"/>
      <family val="2"/>
      <charset val="204"/>
      <scheme val="minor"/>
    </font>
    <font>
      <b/>
      <sz val="12"/>
      <color theme="3" tint="-0.249977111117893"/>
      <name val="Arial Cyr"/>
      <charset val="204"/>
    </font>
    <font>
      <b/>
      <sz val="22"/>
      <color theme="1"/>
      <name val="Calibri"/>
      <family val="2"/>
      <charset val="204"/>
      <scheme val="minor"/>
    </font>
    <font>
      <b/>
      <sz val="12"/>
      <color theme="0"/>
      <name val="Calibri"/>
      <family val="2"/>
      <charset val="204"/>
      <scheme val="minor"/>
    </font>
    <font>
      <b/>
      <sz val="12"/>
      <name val="Calibri"/>
      <family val="2"/>
      <charset val="204"/>
      <scheme val="minor"/>
    </font>
    <font>
      <sz val="10"/>
      <name val="Times New Roman"/>
      <family val="1"/>
      <charset val="204"/>
    </font>
    <font>
      <sz val="11"/>
      <color rgb="FF1F497D"/>
      <name val="Calibri"/>
      <family val="2"/>
      <charset val="204"/>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6" tint="0.39997558519241921"/>
        <bgColor indexed="64"/>
      </patternFill>
    </fill>
  </fills>
  <borders count="69">
    <border>
      <left/>
      <right/>
      <top/>
      <bottom/>
      <diagonal/>
    </border>
    <border>
      <left style="medium">
        <color rgb="FFE36C0A"/>
      </left>
      <right style="medium">
        <color rgb="FFE36C0A"/>
      </right>
      <top style="medium">
        <color rgb="FFE36C0A"/>
      </top>
      <bottom style="medium">
        <color rgb="FFE36C0A"/>
      </bottom>
      <diagonal/>
    </border>
    <border>
      <left style="medium">
        <color rgb="FFE36C0A"/>
      </left>
      <right style="medium">
        <color rgb="FFE36C0A"/>
      </right>
      <top style="medium">
        <color rgb="FFE36C0A"/>
      </top>
      <bottom/>
      <diagonal/>
    </border>
    <border>
      <left style="medium">
        <color rgb="FFE36C0A"/>
      </left>
      <right style="medium">
        <color rgb="FFE36C0A"/>
      </right>
      <top/>
      <bottom/>
      <diagonal/>
    </border>
    <border>
      <left style="medium">
        <color rgb="FFE36C0A"/>
      </left>
      <right style="medium">
        <color rgb="FFE36C0A"/>
      </right>
      <top/>
      <bottom style="medium">
        <color rgb="FFE36C0A"/>
      </bottom>
      <diagonal/>
    </border>
    <border>
      <left/>
      <right style="medium">
        <color rgb="FFE36C0A"/>
      </right>
      <top style="medium">
        <color rgb="FFE36C0A"/>
      </top>
      <bottom style="medium">
        <color rgb="FFE36C0A"/>
      </bottom>
      <diagonal/>
    </border>
    <border>
      <left/>
      <right style="medium">
        <color rgb="FFE36C0A"/>
      </right>
      <top style="medium">
        <color rgb="FFE36C0A"/>
      </top>
      <bottom/>
      <diagonal/>
    </border>
    <border>
      <left/>
      <right style="medium">
        <color rgb="FFE36C0A"/>
      </right>
      <top/>
      <bottom/>
      <diagonal/>
    </border>
    <border>
      <left/>
      <right style="medium">
        <color rgb="FFE36C0A"/>
      </right>
      <top/>
      <bottom style="medium">
        <color rgb="FFE36C0A"/>
      </bottom>
      <diagonal/>
    </border>
    <border>
      <left/>
      <right/>
      <top style="medium">
        <color rgb="FFE36C0A"/>
      </top>
      <bottom/>
      <diagonal/>
    </border>
    <border>
      <left/>
      <right/>
      <top/>
      <bottom style="medium">
        <color rgb="FFE36C0A"/>
      </bottom>
      <diagonal/>
    </border>
    <border>
      <left style="medium">
        <color rgb="FFE36C0A"/>
      </left>
      <right/>
      <top style="medium">
        <color rgb="FFE36C0A"/>
      </top>
      <bottom/>
      <diagonal/>
    </border>
    <border>
      <left style="medium">
        <color rgb="FFE36C0A"/>
      </left>
      <right/>
      <top/>
      <bottom/>
      <diagonal/>
    </border>
    <border>
      <left style="medium">
        <color rgb="FFE36C0A"/>
      </left>
      <right/>
      <top/>
      <bottom style="medium">
        <color rgb="FFE36C0A"/>
      </bottom>
      <diagonal/>
    </border>
    <border>
      <left style="medium">
        <color rgb="FFE36C0A"/>
      </left>
      <right/>
      <top style="medium">
        <color rgb="FFE36C0A"/>
      </top>
      <bottom style="medium">
        <color rgb="FFE36C0A"/>
      </bottom>
      <diagonal/>
    </border>
    <border>
      <left/>
      <right/>
      <top style="medium">
        <color rgb="FFE36C0A"/>
      </top>
      <bottom style="medium">
        <color rgb="FFE36C0A"/>
      </bottom>
      <diagonal/>
    </border>
    <border>
      <left style="thin">
        <color indexed="64"/>
      </left>
      <right style="thin">
        <color indexed="64"/>
      </right>
      <top style="thin">
        <color indexed="64"/>
      </top>
      <bottom style="thin">
        <color indexed="64"/>
      </bottom>
      <diagonal/>
    </border>
    <border>
      <left style="medium">
        <color theme="9" tint="-0.24994659260841701"/>
      </left>
      <right style="medium">
        <color theme="9" tint="-0.24994659260841701"/>
      </right>
      <top style="medium">
        <color rgb="FFE36C0A"/>
      </top>
      <bottom style="medium">
        <color theme="9" tint="-0.2499465926084170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theme="9" tint="-0.24994659260841701"/>
      </left>
      <right style="medium">
        <color theme="9" tint="-0.24994659260841701"/>
      </right>
      <top style="medium">
        <color theme="9" tint="-0.2499465926084170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theme="9" tint="-0.249977111117893"/>
      </left>
      <right/>
      <top/>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thin">
        <color indexed="64"/>
      </right>
      <top style="medium">
        <color theme="9" tint="-0.249977111117893"/>
      </top>
      <bottom/>
      <diagonal/>
    </border>
    <border>
      <left style="thin">
        <color indexed="64"/>
      </left>
      <right/>
      <top style="medium">
        <color theme="9" tint="-0.249977111117893"/>
      </top>
      <bottom/>
      <diagonal/>
    </border>
    <border>
      <left style="medium">
        <color theme="9" tint="-0.249977111117893"/>
      </left>
      <right style="thin">
        <color indexed="64"/>
      </right>
      <top style="medium">
        <color theme="9" tint="-0.249977111117893"/>
      </top>
      <bottom style="medium">
        <color theme="9" tint="-0.249977111117893"/>
      </bottom>
      <diagonal/>
    </border>
    <border>
      <left style="thin">
        <color indexed="64"/>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rgb="FFE36C0A"/>
      </left>
      <right style="medium">
        <color theme="9" tint="-0.249977111117893"/>
      </right>
      <top style="medium">
        <color rgb="FFE36C0A"/>
      </top>
      <bottom/>
      <diagonal/>
    </border>
    <border>
      <left style="medium">
        <color rgb="FFE36C0A"/>
      </left>
      <right style="medium">
        <color theme="9" tint="-0.249977111117893"/>
      </right>
      <top/>
      <bottom style="medium">
        <color rgb="FFE36C0A"/>
      </bottom>
      <diagonal/>
    </border>
    <border>
      <left style="medium">
        <color rgb="FFE36C0A"/>
      </left>
      <right style="medium">
        <color theme="9" tint="-0.249977111117893"/>
      </right>
      <top/>
      <bottom/>
      <diagonal/>
    </border>
    <border>
      <left style="medium">
        <color rgb="FFE36C0A"/>
      </left>
      <right style="medium">
        <color rgb="FFE36C0A"/>
      </right>
      <top/>
      <bottom style="medium">
        <color theme="9" tint="-0.249977111117893"/>
      </bottom>
      <diagonal/>
    </border>
    <border>
      <left style="medium">
        <color theme="9" tint="-0.24994659260841701"/>
      </left>
      <right style="medium">
        <color rgb="FFE36C0A"/>
      </right>
      <top style="medium">
        <color rgb="FFE36C0A"/>
      </top>
      <bottom style="medium">
        <color theme="9" tint="-0.24994659260841701"/>
      </bottom>
      <diagonal/>
    </border>
    <border>
      <left style="medium">
        <color theme="9" tint="-0.24994659260841701"/>
      </left>
      <right style="medium">
        <color rgb="FFE36C0A"/>
      </right>
      <top style="medium">
        <color theme="9" tint="-0.24994659260841701"/>
      </top>
      <bottom style="medium">
        <color theme="9" tint="-0.24994659260841701"/>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style="medium">
        <color theme="9" tint="-0.249977111117893"/>
      </top>
      <bottom style="medium">
        <color rgb="FFE36C0A"/>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4659260841701"/>
      </left>
      <right/>
      <top style="medium">
        <color rgb="FFE36C0A"/>
      </top>
      <bottom style="medium">
        <color theme="9" tint="-0.24994659260841701"/>
      </bottom>
      <diagonal/>
    </border>
    <border>
      <left style="medium">
        <color theme="9" tint="-0.24994659260841701"/>
      </left>
      <right/>
      <top style="medium">
        <color theme="9" tint="-0.24994659260841701"/>
      </top>
      <bottom style="medium">
        <color theme="9" tint="-0.24994659260841701"/>
      </bottom>
      <diagonal/>
    </border>
    <border>
      <left/>
      <right style="medium">
        <color theme="9" tint="-0.24994659260841701"/>
      </right>
      <top style="medium">
        <color rgb="FFE36C0A"/>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531">
    <xf numFmtId="0" fontId="0" fillId="0" borderId="0" xfId="0"/>
    <xf numFmtId="0" fontId="35" fillId="2" borderId="8" xfId="0" applyFont="1" applyFill="1" applyBorder="1" applyAlignment="1">
      <alignment horizontal="center" vertical="center"/>
    </xf>
    <xf numFmtId="0" fontId="35" fillId="2" borderId="5" xfId="0" applyFont="1" applyFill="1" applyBorder="1" applyAlignment="1">
      <alignment horizontal="center" vertical="center"/>
    </xf>
    <xf numFmtId="0" fontId="8" fillId="0" borderId="0" xfId="0" applyFont="1" applyFill="1"/>
    <xf numFmtId="0" fontId="8" fillId="0" borderId="0" xfId="0" applyFont="1"/>
    <xf numFmtId="0" fontId="43" fillId="0" borderId="0" xfId="0" applyFont="1" applyFill="1" applyBorder="1" applyAlignment="1"/>
    <xf numFmtId="0" fontId="8" fillId="0" borderId="0" xfId="0" applyFont="1" applyAlignment="1">
      <alignment horizontal="center"/>
    </xf>
    <xf numFmtId="0" fontId="8" fillId="4" borderId="0" xfId="0" applyFont="1" applyFill="1"/>
    <xf numFmtId="0" fontId="42" fillId="4" borderId="0" xfId="0" applyFont="1" applyFill="1"/>
    <xf numFmtId="0" fontId="8" fillId="4" borderId="0" xfId="0" applyFont="1" applyFill="1" applyBorder="1"/>
    <xf numFmtId="0" fontId="39" fillId="4" borderId="0" xfId="0" applyFont="1" applyFill="1" applyBorder="1"/>
    <xf numFmtId="0" fontId="40" fillId="4" borderId="0" xfId="0" applyFont="1" applyFill="1" applyBorder="1" applyAlignment="1">
      <alignment vertical="center" wrapText="1"/>
    </xf>
    <xf numFmtId="2" fontId="41" fillId="4" borderId="0" xfId="0" applyNumberFormat="1" applyFont="1" applyFill="1" applyBorder="1" applyAlignment="1"/>
    <xf numFmtId="0" fontId="42" fillId="4" borderId="0" xfId="0" applyFont="1" applyFill="1" applyBorder="1"/>
    <xf numFmtId="0" fontId="46" fillId="6" borderId="0" xfId="1" applyFont="1" applyFill="1" applyBorder="1" applyAlignment="1">
      <alignment horizontal="center" vertical="center"/>
    </xf>
    <xf numFmtId="0" fontId="46" fillId="6" borderId="39" xfId="1" applyFont="1" applyFill="1" applyBorder="1" applyAlignment="1">
      <alignment horizontal="center" vertical="center"/>
    </xf>
    <xf numFmtId="0" fontId="46" fillId="0" borderId="57" xfId="1" applyFont="1" applyFill="1" applyBorder="1" applyAlignment="1">
      <alignment horizontal="center" vertical="center"/>
    </xf>
    <xf numFmtId="0" fontId="46" fillId="0" borderId="58" xfId="1" applyFont="1" applyFill="1" applyBorder="1" applyAlignment="1">
      <alignment horizontal="center" vertical="center"/>
    </xf>
    <xf numFmtId="0" fontId="44" fillId="6" borderId="39" xfId="0" applyFont="1" applyFill="1" applyBorder="1" applyAlignment="1">
      <alignment horizontal="center" vertical="center"/>
    </xf>
    <xf numFmtId="0" fontId="45" fillId="4" borderId="39" xfId="1" applyFont="1" applyFill="1" applyBorder="1" applyAlignment="1">
      <alignment vertical="center"/>
    </xf>
    <xf numFmtId="0" fontId="45" fillId="4" borderId="39" xfId="1" applyFont="1" applyFill="1" applyBorder="1" applyAlignment="1">
      <alignment vertical="center" wrapText="1"/>
    </xf>
    <xf numFmtId="0" fontId="45" fillId="4" borderId="39" xfId="1" applyFont="1" applyFill="1" applyBorder="1" applyAlignment="1">
      <alignment vertical="top" wrapText="1"/>
    </xf>
    <xf numFmtId="0" fontId="45" fillId="4" borderId="39" xfId="1" applyFont="1" applyFill="1" applyBorder="1" applyAlignment="1">
      <alignment vertical="top"/>
    </xf>
    <xf numFmtId="0" fontId="45" fillId="4" borderId="39" xfId="1" applyFont="1" applyFill="1" applyBorder="1"/>
    <xf numFmtId="0" fontId="51" fillId="4" borderId="39" xfId="0" applyFont="1" applyFill="1" applyBorder="1"/>
    <xf numFmtId="0" fontId="44" fillId="6" borderId="39" xfId="0" applyFont="1" applyFill="1" applyBorder="1" applyAlignment="1">
      <alignment horizontal="center"/>
    </xf>
    <xf numFmtId="0" fontId="45" fillId="4" borderId="57" xfId="1" applyFont="1" applyFill="1" applyBorder="1"/>
    <xf numFmtId="0" fontId="23" fillId="6" borderId="61" xfId="0" applyFont="1" applyFill="1" applyBorder="1" applyAlignment="1">
      <alignment horizontal="center"/>
    </xf>
    <xf numFmtId="0" fontId="47" fillId="4" borderId="61" xfId="1" applyFont="1" applyFill="1" applyBorder="1" applyAlignment="1">
      <alignment horizontal="center" vertical="center"/>
    </xf>
    <xf numFmtId="0" fontId="23" fillId="6" borderId="61" xfId="0" applyFont="1" applyFill="1" applyBorder="1"/>
    <xf numFmtId="0" fontId="23" fillId="4" borderId="61" xfId="0" applyFont="1" applyFill="1" applyBorder="1" applyAlignment="1">
      <alignment horizontal="center"/>
    </xf>
    <xf numFmtId="0" fontId="47" fillId="4" borderId="61" xfId="1" applyFont="1" applyFill="1" applyBorder="1" applyAlignment="1">
      <alignment horizontal="center" vertical="top"/>
    </xf>
    <xf numFmtId="0" fontId="23" fillId="6" borderId="61" xfId="0" applyFont="1" applyFill="1" applyBorder="1" applyAlignment="1">
      <alignment horizontal="center" vertical="center"/>
    </xf>
    <xf numFmtId="0" fontId="47" fillId="4" borderId="61" xfId="1" applyFont="1" applyFill="1" applyBorder="1" applyAlignment="1">
      <alignment horizontal="center"/>
    </xf>
    <xf numFmtId="0" fontId="16" fillId="4" borderId="61" xfId="0" applyFont="1" applyFill="1" applyBorder="1" applyAlignment="1">
      <alignment horizontal="center" vertical="center"/>
    </xf>
    <xf numFmtId="0" fontId="8" fillId="6" borderId="61" xfId="0" applyFont="1" applyFill="1" applyBorder="1" applyAlignment="1">
      <alignment horizontal="center" vertical="center"/>
    </xf>
    <xf numFmtId="0" fontId="47" fillId="4" borderId="62" xfId="1" applyFont="1" applyFill="1" applyBorder="1" applyAlignment="1">
      <alignment horizontal="center" vertical="center"/>
    </xf>
    <xf numFmtId="0" fontId="49" fillId="4" borderId="61" xfId="0" applyFont="1" applyFill="1" applyBorder="1" applyAlignment="1">
      <alignment vertical="center"/>
    </xf>
    <xf numFmtId="0" fontId="15" fillId="4" borderId="61" xfId="0" applyFont="1" applyFill="1" applyBorder="1"/>
    <xf numFmtId="0" fontId="15" fillId="6" borderId="61" xfId="0" applyFont="1" applyFill="1" applyBorder="1"/>
    <xf numFmtId="0" fontId="8" fillId="6" borderId="61" xfId="0" applyFont="1" applyFill="1" applyBorder="1"/>
    <xf numFmtId="0" fontId="50" fillId="0" borderId="62" xfId="1" applyFont="1" applyFill="1" applyBorder="1" applyAlignment="1">
      <alignment horizontal="center" vertical="center"/>
    </xf>
    <xf numFmtId="0" fontId="50" fillId="6" borderId="61" xfId="1" applyFont="1" applyFill="1" applyBorder="1" applyAlignment="1">
      <alignment horizontal="center"/>
    </xf>
    <xf numFmtId="0" fontId="8" fillId="7" borderId="57" xfId="0" applyFont="1" applyFill="1" applyBorder="1"/>
    <xf numFmtId="0" fontId="8" fillId="7" borderId="59" xfId="0" applyFont="1" applyFill="1" applyBorder="1" applyAlignment="1">
      <alignment horizontal="center"/>
    </xf>
    <xf numFmtId="0" fontId="52" fillId="5" borderId="45" xfId="0" applyFont="1" applyFill="1" applyBorder="1" applyAlignment="1">
      <alignment horizontal="center" vertical="center"/>
    </xf>
    <xf numFmtId="0" fontId="15" fillId="5" borderId="52" xfId="0" applyFont="1" applyFill="1" applyBorder="1" applyAlignment="1">
      <alignment horizontal="center" vertical="center"/>
    </xf>
    <xf numFmtId="0" fontId="15" fillId="5" borderId="63" xfId="0" applyFont="1" applyFill="1" applyBorder="1" applyAlignment="1">
      <alignment horizontal="center" vertical="center"/>
    </xf>
    <xf numFmtId="0" fontId="56" fillId="5" borderId="45" xfId="0" applyFont="1" applyFill="1" applyBorder="1" applyAlignment="1">
      <alignment horizontal="center" vertical="center"/>
    </xf>
    <xf numFmtId="0" fontId="56" fillId="5" borderId="52" xfId="0" applyFont="1" applyFill="1" applyBorder="1" applyAlignment="1">
      <alignment horizontal="center" vertical="center"/>
    </xf>
    <xf numFmtId="3" fontId="3" fillId="2" borderId="8"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0" fillId="8" borderId="8" xfId="0" applyFont="1" applyFill="1" applyBorder="1" applyAlignment="1" applyProtection="1">
      <alignment horizontal="center" vertical="center" wrapText="1"/>
    </xf>
    <xf numFmtId="3" fontId="3" fillId="2" borderId="52" xfId="0" applyNumberFormat="1" applyFont="1" applyFill="1" applyBorder="1" applyAlignment="1">
      <alignment horizontal="center" vertical="center" wrapText="1"/>
    </xf>
    <xf numFmtId="3" fontId="38" fillId="2" borderId="52" xfId="0" applyNumberFormat="1" applyFont="1" applyFill="1" applyBorder="1" applyAlignment="1">
      <alignment horizontal="center" vertical="center" wrapText="1"/>
    </xf>
    <xf numFmtId="0" fontId="38" fillId="2" borderId="52" xfId="0" applyFont="1" applyFill="1" applyBorder="1" applyAlignment="1">
      <alignment horizontal="center" vertical="center" wrapText="1"/>
    </xf>
    <xf numFmtId="3" fontId="38" fillId="2" borderId="53" xfId="0" applyNumberFormat="1" applyFont="1" applyFill="1" applyBorder="1" applyAlignment="1">
      <alignment horizontal="center" vertical="center" wrapText="1"/>
    </xf>
    <xf numFmtId="0" fontId="0" fillId="3" borderId="0" xfId="0" applyFill="1"/>
    <xf numFmtId="0" fontId="17" fillId="3" borderId="0" xfId="1" applyFill="1" applyBorder="1" applyAlignment="1">
      <alignment horizontal="center" vertical="center"/>
    </xf>
    <xf numFmtId="0" fontId="47" fillId="3" borderId="0" xfId="1" applyFont="1" applyFill="1" applyBorder="1" applyAlignment="1">
      <alignment horizontal="center" vertical="center"/>
    </xf>
    <xf numFmtId="0" fontId="1" fillId="3" borderId="0" xfId="0" applyFont="1" applyFill="1" applyAlignment="1">
      <alignment horizontal="left" vertical="center"/>
    </xf>
    <xf numFmtId="0" fontId="16" fillId="3" borderId="0" xfId="0" applyFont="1" applyFill="1" applyBorder="1" applyAlignment="1">
      <alignment horizontal="center" vertical="center"/>
    </xf>
    <xf numFmtId="0" fontId="1" fillId="3" borderId="0" xfId="0" applyFont="1" applyFill="1" applyAlignment="1">
      <alignment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8"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5" xfId="0" applyFont="1" applyFill="1" applyBorder="1" applyAlignment="1">
      <alignment vertical="center" wrapText="1"/>
    </xf>
    <xf numFmtId="0" fontId="6" fillId="3" borderId="0" xfId="0" applyFont="1" applyFill="1" applyAlignment="1">
      <alignment horizontal="left" vertical="top"/>
    </xf>
    <xf numFmtId="0" fontId="1" fillId="3" borderId="0" xfId="0" applyFont="1" applyFill="1" applyAlignment="1">
      <alignment horizontal="right" vertical="center"/>
    </xf>
    <xf numFmtId="0" fontId="0" fillId="3" borderId="39" xfId="0" applyFill="1" applyBorder="1"/>
    <xf numFmtId="0" fontId="3" fillId="3" borderId="11" xfId="0" applyFont="1" applyFill="1" applyBorder="1" applyAlignment="1">
      <alignment horizontal="center" vertical="center" wrapText="1"/>
    </xf>
    <xf numFmtId="0" fontId="0" fillId="3" borderId="0" xfId="0" applyFill="1" applyBorder="1"/>
    <xf numFmtId="0" fontId="3" fillId="3" borderId="1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8" fillId="3" borderId="8" xfId="0" applyFont="1" applyFill="1" applyBorder="1" applyAlignment="1">
      <alignment vertical="center" wrapText="1"/>
    </xf>
    <xf numFmtId="0" fontId="38" fillId="3" borderId="1" xfId="0" applyFont="1" applyFill="1" applyBorder="1" applyAlignment="1">
      <alignment vertical="center"/>
    </xf>
    <xf numFmtId="0" fontId="35" fillId="3" borderId="0" xfId="0" applyFont="1" applyFill="1" applyBorder="1" applyAlignment="1">
      <alignment vertical="center" wrapText="1"/>
    </xf>
    <xf numFmtId="0" fontId="10" fillId="3" borderId="0"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1" xfId="0" applyFont="1" applyFill="1" applyBorder="1" applyAlignment="1">
      <alignment horizontal="center" vertical="top"/>
    </xf>
    <xf numFmtId="0" fontId="5" fillId="3" borderId="0" xfId="0" applyFont="1" applyFill="1" applyBorder="1" applyAlignment="1">
      <alignment horizontal="center" vertical="top"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35" fillId="3" borderId="4" xfId="0" applyFont="1" applyFill="1" applyBorder="1" applyAlignment="1">
      <alignment horizontal="center" vertical="center" wrapText="1"/>
    </xf>
    <xf numFmtId="0" fontId="35" fillId="3" borderId="8" xfId="0" applyFont="1" applyFill="1" applyBorder="1" applyAlignment="1">
      <alignment horizontal="center" vertical="center"/>
    </xf>
    <xf numFmtId="0" fontId="35" fillId="3" borderId="8"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10" fillId="3" borderId="1" xfId="0" applyFont="1" applyFill="1" applyBorder="1" applyAlignment="1">
      <alignment vertical="center" wrapText="1"/>
    </xf>
    <xf numFmtId="0" fontId="35" fillId="3" borderId="1" xfId="0" applyFont="1" applyFill="1" applyBorder="1" applyAlignment="1">
      <alignment horizontal="center" vertical="center"/>
    </xf>
    <xf numFmtId="0" fontId="35" fillId="3" borderId="5" xfId="0" applyFont="1" applyFill="1" applyBorder="1" applyAlignment="1">
      <alignment horizontal="center" vertical="center" wrapText="1"/>
    </xf>
    <xf numFmtId="0" fontId="0" fillId="9" borderId="0" xfId="0" applyFill="1"/>
    <xf numFmtId="0" fontId="0" fillId="9" borderId="0" xfId="0" applyFill="1" applyAlignment="1">
      <alignment horizontal="left"/>
    </xf>
    <xf numFmtId="0" fontId="0" fillId="9" borderId="0" xfId="0" applyFill="1" applyAlignment="1">
      <alignment horizontal="center"/>
    </xf>
    <xf numFmtId="0" fontId="0" fillId="9" borderId="0" xfId="0" applyFill="1" applyAlignment="1">
      <alignment horizontal="center" vertical="center"/>
    </xf>
    <xf numFmtId="1" fontId="0" fillId="9" borderId="0" xfId="0" applyNumberFormat="1" applyFill="1"/>
    <xf numFmtId="0" fontId="0" fillId="9" borderId="0" xfId="0" applyFill="1" applyBorder="1"/>
    <xf numFmtId="0" fontId="0" fillId="3" borderId="0" xfId="0" applyFill="1" applyAlignment="1">
      <alignment horizontal="left"/>
    </xf>
    <xf numFmtId="0" fontId="0" fillId="3" borderId="0" xfId="0" applyFill="1" applyAlignment="1">
      <alignment horizontal="center"/>
    </xf>
    <xf numFmtId="0" fontId="0" fillId="3" borderId="0" xfId="0" applyFill="1" applyAlignment="1">
      <alignment horizontal="center" vertical="center"/>
    </xf>
    <xf numFmtId="0" fontId="3" fillId="3" borderId="2" xfId="0" applyFont="1" applyFill="1" applyBorder="1" applyAlignment="1">
      <alignment horizontal="center" vertical="top" wrapText="1"/>
    </xf>
    <xf numFmtId="0" fontId="10"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3" borderId="5" xfId="0" applyFont="1" applyFill="1" applyBorder="1" applyAlignment="1">
      <alignment horizontal="center" vertical="center"/>
    </xf>
    <xf numFmtId="0" fontId="10"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0" fillId="3" borderId="8"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6" fillId="3" borderId="0" xfId="0" applyFont="1" applyFill="1" applyAlignment="1">
      <alignment vertical="center"/>
    </xf>
    <xf numFmtId="0" fontId="3" fillId="3" borderId="6"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3" fillId="9" borderId="0" xfId="0" applyFont="1" applyFill="1" applyAlignment="1">
      <alignment horizontal="left" vertical="top" wrapText="1"/>
    </xf>
    <xf numFmtId="0" fontId="3" fillId="9" borderId="0" xfId="0" applyFont="1" applyFill="1" applyAlignment="1">
      <alignment horizontal="left" vertical="top"/>
    </xf>
    <xf numFmtId="0" fontId="18" fillId="9" borderId="0" xfId="0" applyFont="1" applyFill="1" applyAlignment="1">
      <alignment horizontal="left" vertical="center"/>
    </xf>
    <xf numFmtId="0" fontId="5" fillId="9" borderId="0" xfId="0" applyFont="1" applyFill="1" applyBorder="1" applyAlignment="1">
      <alignment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22" fillId="9" borderId="15"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6" fillId="9" borderId="0" xfId="0" applyFont="1" applyFill="1"/>
    <xf numFmtId="0" fontId="6" fillId="9" borderId="17" xfId="0" applyFont="1" applyFill="1" applyBorder="1" applyAlignment="1">
      <alignment horizontal="center" vertical="center"/>
    </xf>
    <xf numFmtId="0" fontId="6" fillId="9" borderId="17" xfId="0" applyFont="1" applyFill="1" applyBorder="1" applyAlignment="1">
      <alignment horizontal="left" vertical="center" wrapText="1"/>
    </xf>
    <xf numFmtId="164" fontId="6" fillId="9" borderId="17" xfId="0" applyNumberFormat="1" applyFont="1" applyFill="1" applyBorder="1" applyAlignment="1">
      <alignment horizontal="center" vertical="center"/>
    </xf>
    <xf numFmtId="4" fontId="6" fillId="9" borderId="17" xfId="0" applyNumberFormat="1" applyFont="1" applyFill="1" applyBorder="1" applyAlignment="1">
      <alignment horizontal="center" vertical="center"/>
    </xf>
    <xf numFmtId="4" fontId="6" fillId="9" borderId="50" xfId="0" applyNumberFormat="1" applyFont="1" applyFill="1" applyBorder="1" applyAlignment="1">
      <alignment horizontal="center" vertical="center"/>
    </xf>
    <xf numFmtId="4" fontId="6" fillId="9" borderId="64" xfId="0" applyNumberFormat="1" applyFont="1" applyFill="1" applyBorder="1" applyAlignment="1">
      <alignment horizontal="center" vertical="center"/>
    </xf>
    <xf numFmtId="4" fontId="6" fillId="9" borderId="66" xfId="0" applyNumberFormat="1" applyFont="1" applyFill="1" applyBorder="1" applyAlignment="1">
      <alignment horizontal="center" vertical="center"/>
    </xf>
    <xf numFmtId="4" fontId="6" fillId="9" borderId="18" xfId="0" quotePrefix="1" applyNumberFormat="1" applyFont="1" applyFill="1" applyBorder="1" applyAlignment="1">
      <alignment horizontal="center" vertical="center"/>
    </xf>
    <xf numFmtId="4" fontId="6" fillId="9" borderId="18" xfId="0" applyNumberFormat="1" applyFont="1" applyFill="1" applyBorder="1" applyAlignment="1">
      <alignment horizontal="center" vertical="center"/>
    </xf>
    <xf numFmtId="0" fontId="6" fillId="9" borderId="18" xfId="0" applyFont="1" applyFill="1" applyBorder="1" applyAlignment="1">
      <alignment horizontal="center" vertical="center"/>
    </xf>
    <xf numFmtId="0" fontId="6" fillId="9" borderId="18" xfId="0" applyFont="1" applyFill="1" applyBorder="1" applyAlignment="1">
      <alignment horizontal="left" vertical="center" wrapText="1"/>
    </xf>
    <xf numFmtId="164" fontId="6" fillId="9" borderId="18" xfId="0" applyNumberFormat="1" applyFont="1" applyFill="1" applyBorder="1" applyAlignment="1">
      <alignment horizontal="center" vertical="center"/>
    </xf>
    <xf numFmtId="4" fontId="6" fillId="9" borderId="51" xfId="0" applyNumberFormat="1" applyFont="1" applyFill="1" applyBorder="1" applyAlignment="1">
      <alignment horizontal="center" vertical="center"/>
    </xf>
    <xf numFmtId="4" fontId="6" fillId="9" borderId="65" xfId="0" applyNumberFormat="1" applyFont="1" applyFill="1" applyBorder="1" applyAlignment="1">
      <alignment horizontal="center" vertical="center"/>
    </xf>
    <xf numFmtId="4" fontId="6" fillId="9" borderId="67" xfId="0" applyNumberFormat="1" applyFont="1" applyFill="1" applyBorder="1" applyAlignment="1">
      <alignment horizontal="center" vertical="center"/>
    </xf>
    <xf numFmtId="0" fontId="6" fillId="9" borderId="19" xfId="0" applyFont="1" applyFill="1" applyBorder="1" applyAlignment="1">
      <alignment horizontal="center" vertical="center"/>
    </xf>
    <xf numFmtId="0" fontId="6" fillId="9" borderId="19" xfId="0" applyFont="1" applyFill="1" applyBorder="1" applyAlignment="1">
      <alignment horizontal="left" vertical="center" wrapText="1"/>
    </xf>
    <xf numFmtId="0" fontId="17" fillId="3" borderId="0" xfId="1" applyFill="1" applyBorder="1" applyAlignment="1">
      <alignment vertical="center"/>
    </xf>
    <xf numFmtId="0" fontId="11" fillId="3" borderId="0" xfId="0" applyFont="1" applyFill="1" applyBorder="1" applyAlignment="1">
      <alignment vertical="center" wrapText="1"/>
    </xf>
    <xf numFmtId="0" fontId="12" fillId="3" borderId="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3" borderId="12" xfId="0" applyFont="1" applyFill="1" applyBorder="1" applyAlignment="1">
      <alignment vertical="top" wrapText="1"/>
    </xf>
    <xf numFmtId="0" fontId="11" fillId="3" borderId="7" xfId="0" applyFont="1" applyFill="1" applyBorder="1" applyAlignment="1">
      <alignment vertical="top" wrapText="1"/>
    </xf>
    <xf numFmtId="0" fontId="12" fillId="3" borderId="8"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11" fillId="3" borderId="13" xfId="0" applyFont="1" applyFill="1" applyBorder="1" applyAlignment="1">
      <alignment vertical="top" wrapText="1"/>
    </xf>
    <xf numFmtId="0" fontId="11" fillId="3" borderId="8" xfId="0" applyFont="1" applyFill="1" applyBorder="1" applyAlignment="1">
      <alignment vertical="top" wrapText="1"/>
    </xf>
    <xf numFmtId="0" fontId="13" fillId="3" borderId="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0" fillId="9" borderId="0" xfId="0" applyFill="1" applyProtection="1">
      <protection locked="0"/>
    </xf>
    <xf numFmtId="0" fontId="30" fillId="9" borderId="33" xfId="0" applyFont="1" applyFill="1" applyBorder="1" applyProtection="1"/>
    <xf numFmtId="0" fontId="26" fillId="9" borderId="34" xfId="0" applyFont="1" applyFill="1" applyBorder="1" applyAlignment="1" applyProtection="1">
      <alignment vertical="center"/>
      <protection locked="0"/>
    </xf>
    <xf numFmtId="165" fontId="8" fillId="9" borderId="0" xfId="0" applyNumberFormat="1" applyFont="1" applyFill="1" applyProtection="1">
      <protection locked="0"/>
    </xf>
    <xf numFmtId="0" fontId="8" fillId="9" borderId="0" xfId="0" applyFont="1" applyFill="1"/>
    <xf numFmtId="0" fontId="30" fillId="9" borderId="16" xfId="0" applyFont="1" applyFill="1" applyBorder="1" applyProtection="1"/>
    <xf numFmtId="0" fontId="26" fillId="9" borderId="30" xfId="0" applyFont="1" applyFill="1" applyBorder="1" applyAlignment="1" applyProtection="1">
      <alignment vertical="center"/>
      <protection locked="0"/>
    </xf>
    <xf numFmtId="0" fontId="8" fillId="9" borderId="0" xfId="0" applyFont="1" applyFill="1" applyAlignment="1">
      <alignment vertical="top"/>
    </xf>
    <xf numFmtId="0" fontId="23" fillId="9" borderId="35" xfId="0" applyFont="1" applyFill="1" applyBorder="1" applyProtection="1"/>
    <xf numFmtId="0" fontId="26" fillId="9" borderId="25" xfId="0" applyFont="1" applyFill="1" applyBorder="1" applyAlignment="1" applyProtection="1">
      <alignment vertical="center"/>
      <protection locked="0"/>
    </xf>
    <xf numFmtId="0" fontId="8" fillId="9" borderId="0" xfId="0" applyFont="1" applyFill="1" applyBorder="1"/>
    <xf numFmtId="0" fontId="31" fillId="9" borderId="0" xfId="0" applyFont="1" applyFill="1" applyBorder="1" applyAlignment="1">
      <alignment vertical="top"/>
    </xf>
    <xf numFmtId="0" fontId="24" fillId="9" borderId="31" xfId="0" applyFont="1" applyFill="1" applyBorder="1" applyAlignment="1" applyProtection="1">
      <alignment horizontal="center" vertical="center"/>
    </xf>
    <xf numFmtId="0" fontId="29" fillId="9" borderId="31" xfId="0" applyFont="1" applyFill="1" applyBorder="1" applyAlignment="1" applyProtection="1">
      <alignment vertical="center"/>
    </xf>
    <xf numFmtId="0" fontId="27" fillId="9" borderId="20" xfId="0" applyFont="1" applyFill="1" applyBorder="1" applyAlignment="1" applyProtection="1">
      <alignment vertical="center"/>
      <protection locked="0"/>
    </xf>
    <xf numFmtId="0" fontId="32" fillId="9" borderId="24" xfId="0" applyFont="1" applyFill="1" applyBorder="1" applyAlignment="1">
      <alignment vertical="top"/>
    </xf>
    <xf numFmtId="0" fontId="32" fillId="9" borderId="38" xfId="0" applyFont="1" applyFill="1" applyBorder="1" applyAlignment="1">
      <alignment vertical="top"/>
    </xf>
    <xf numFmtId="0" fontId="32" fillId="9" borderId="26" xfId="0" applyFont="1" applyFill="1" applyBorder="1" applyAlignment="1">
      <alignment vertical="top"/>
    </xf>
    <xf numFmtId="0" fontId="15" fillId="9" borderId="27" xfId="0" applyFont="1" applyFill="1" applyBorder="1" applyAlignment="1" applyProtection="1">
      <alignment vertical="center"/>
    </xf>
    <xf numFmtId="166" fontId="28" fillId="9" borderId="32" xfId="0" applyNumberFormat="1" applyFont="1" applyFill="1" applyBorder="1" applyAlignment="1" applyProtection="1">
      <alignment horizontal="center" vertical="center"/>
      <protection locked="0"/>
    </xf>
    <xf numFmtId="165" fontId="0" fillId="9" borderId="0" xfId="0" applyNumberFormat="1" applyFill="1" applyProtection="1">
      <protection locked="0"/>
    </xf>
    <xf numFmtId="0" fontId="15" fillId="9" borderId="36" xfId="0" applyFont="1" applyFill="1" applyBorder="1" applyAlignment="1" applyProtection="1">
      <alignment vertical="center"/>
    </xf>
    <xf numFmtId="166" fontId="28" fillId="9" borderId="30" xfId="0" applyNumberFormat="1" applyFont="1" applyFill="1" applyBorder="1" applyAlignment="1" applyProtection="1">
      <alignment horizontal="center" vertical="center"/>
      <protection locked="0"/>
    </xf>
    <xf numFmtId="0" fontId="15" fillId="9" borderId="27" xfId="0" applyFont="1" applyFill="1" applyBorder="1" applyAlignment="1" applyProtection="1">
      <alignment horizontal="left" vertical="center" wrapText="1"/>
    </xf>
    <xf numFmtId="0" fontId="0" fillId="9" borderId="27" xfId="0" applyFill="1" applyBorder="1" applyAlignment="1" applyProtection="1">
      <alignment horizontal="center"/>
      <protection locked="0"/>
    </xf>
    <xf numFmtId="0" fontId="15" fillId="9" borderId="28" xfId="0" applyFont="1" applyFill="1" applyBorder="1" applyAlignment="1" applyProtection="1">
      <alignment horizontal="left" vertical="center" wrapText="1"/>
    </xf>
    <xf numFmtId="0" fontId="0" fillId="9" borderId="28" xfId="0" applyFill="1" applyBorder="1" applyAlignment="1" applyProtection="1">
      <alignment horizontal="center"/>
      <protection locked="0"/>
    </xf>
    <xf numFmtId="0" fontId="15" fillId="9" borderId="29" xfId="0" applyFont="1" applyFill="1" applyBorder="1" applyAlignment="1" applyProtection="1">
      <alignment horizontal="left" vertical="center" wrapText="1"/>
    </xf>
    <xf numFmtId="0" fontId="0" fillId="9" borderId="29" xfId="0" applyFill="1" applyBorder="1" applyAlignment="1" applyProtection="1">
      <alignment horizontal="center"/>
      <protection locked="0"/>
    </xf>
    <xf numFmtId="0" fontId="24" fillId="9" borderId="24" xfId="0" applyFont="1" applyFill="1" applyBorder="1" applyAlignment="1" applyProtection="1">
      <alignment horizontal="center" vertical="center"/>
    </xf>
    <xf numFmtId="0" fontId="29" fillId="9" borderId="37" xfId="0" applyFont="1" applyFill="1" applyBorder="1" applyAlignment="1" applyProtection="1">
      <alignment vertical="center"/>
    </xf>
    <xf numFmtId="0" fontId="27" fillId="9" borderId="37" xfId="0" applyFont="1" applyFill="1" applyBorder="1" applyAlignment="1" applyProtection="1">
      <alignment vertical="center"/>
      <protection locked="0"/>
    </xf>
    <xf numFmtId="0" fontId="29" fillId="9" borderId="20" xfId="0" applyFont="1" applyFill="1" applyBorder="1" applyAlignment="1" applyProtection="1">
      <alignment horizontal="left" vertical="center" wrapText="1"/>
    </xf>
    <xf numFmtId="4" fontId="15" fillId="9" borderId="20" xfId="0" applyNumberFormat="1" applyFont="1" applyFill="1" applyBorder="1" applyAlignment="1" applyProtection="1">
      <alignment horizontal="center" vertical="center"/>
      <protection hidden="1"/>
    </xf>
    <xf numFmtId="0" fontId="29" fillId="9" borderId="20" xfId="0" applyFont="1" applyFill="1" applyBorder="1" applyAlignment="1" applyProtection="1">
      <alignment vertical="center"/>
    </xf>
    <xf numFmtId="10" fontId="29" fillId="9" borderId="20" xfId="0" applyNumberFormat="1" applyFont="1" applyFill="1" applyBorder="1" applyAlignment="1" applyProtection="1">
      <alignment horizontal="center" vertical="center"/>
      <protection locked="0"/>
    </xf>
    <xf numFmtId="0" fontId="34" fillId="9" borderId="0" xfId="0" applyFont="1" applyFill="1"/>
    <xf numFmtId="0" fontId="6" fillId="3" borderId="8" xfId="0" applyFont="1" applyFill="1" applyBorder="1" applyAlignment="1" applyProtection="1">
      <alignment horizontal="center" vertical="center"/>
    </xf>
    <xf numFmtId="0" fontId="3" fillId="3" borderId="8"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3" fillId="3" borderId="8" xfId="0" applyFont="1" applyFill="1" applyBorder="1" applyAlignment="1" applyProtection="1">
      <alignment vertical="center"/>
    </xf>
    <xf numFmtId="0" fontId="8" fillId="3" borderId="8" xfId="0" applyFont="1" applyFill="1" applyBorder="1" applyAlignment="1" applyProtection="1">
      <alignment vertical="center"/>
    </xf>
    <xf numFmtId="0" fontId="0" fillId="3" borderId="0" xfId="0" applyFill="1" applyProtection="1"/>
    <xf numFmtId="0" fontId="6" fillId="3" borderId="0" xfId="0" applyFont="1" applyFill="1" applyAlignment="1" applyProtection="1">
      <alignment vertical="center"/>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3" fillId="3" borderId="0" xfId="0" applyFont="1" applyFill="1" applyAlignment="1" applyProtection="1">
      <alignment horizontal="left" vertical="center" wrapText="1"/>
    </xf>
    <xf numFmtId="0" fontId="2" fillId="3" borderId="4"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10" fillId="10" borderId="8" xfId="0" applyFont="1" applyFill="1" applyBorder="1" applyAlignment="1" applyProtection="1">
      <alignment horizontal="center" vertical="center" wrapText="1"/>
    </xf>
    <xf numFmtId="0" fontId="16" fillId="9" borderId="0" xfId="0" applyFont="1" applyFill="1" applyBorder="1" applyAlignment="1">
      <alignment vertical="center"/>
    </xf>
    <xf numFmtId="3" fontId="3" fillId="3" borderId="8" xfId="0" applyNumberFormat="1" applyFont="1" applyFill="1" applyBorder="1" applyAlignment="1">
      <alignment horizontal="center" vertical="center" wrapText="1"/>
    </xf>
    <xf numFmtId="0" fontId="0" fillId="3" borderId="0" xfId="0" applyFill="1" applyAlignment="1">
      <alignment vertical="top"/>
    </xf>
    <xf numFmtId="0" fontId="0" fillId="9" borderId="0" xfId="0" applyFont="1" applyFill="1"/>
    <xf numFmtId="0" fontId="16" fillId="3" borderId="0" xfId="0" applyFont="1" applyFill="1" applyBorder="1" applyAlignment="1">
      <alignment vertical="center"/>
    </xf>
    <xf numFmtId="0" fontId="0" fillId="3" borderId="0" xfId="0" applyFont="1" applyFill="1"/>
    <xf numFmtId="0" fontId="3" fillId="3" borderId="7" xfId="0" applyFont="1" applyFill="1" applyBorder="1" applyAlignment="1">
      <alignment vertical="center" wrapText="1"/>
    </xf>
    <xf numFmtId="0" fontId="10" fillId="3" borderId="8" xfId="0" applyFont="1" applyFill="1" applyBorder="1" applyAlignment="1">
      <alignment horizontal="center" vertical="center"/>
    </xf>
    <xf numFmtId="0" fontId="47" fillId="3" borderId="0" xfId="1" applyFont="1" applyFill="1" applyBorder="1" applyAlignment="1">
      <alignment horizontal="right" vertical="center"/>
    </xf>
    <xf numFmtId="0" fontId="17" fillId="3" borderId="0" xfId="1" applyFill="1" applyBorder="1" applyAlignment="1">
      <alignment horizontal="right" vertical="center"/>
    </xf>
    <xf numFmtId="0" fontId="1" fillId="3" borderId="0" xfId="0" applyFont="1" applyFill="1"/>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2" xfId="0" applyFont="1" applyFill="1" applyBorder="1" applyAlignment="1">
      <alignment vertical="center" wrapText="1"/>
    </xf>
    <xf numFmtId="0" fontId="3" fillId="2" borderId="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3" fillId="2" borderId="8" xfId="0" applyFont="1" applyFill="1" applyBorder="1" applyAlignment="1">
      <alignment horizontal="center" vertical="center"/>
    </xf>
    <xf numFmtId="0" fontId="0" fillId="2" borderId="1" xfId="0" applyFill="1" applyBorder="1" applyAlignment="1">
      <alignment horizontal="center" vertical="center"/>
    </xf>
    <xf numFmtId="3" fontId="3" fillId="2" borderId="8"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34" fillId="3" borderId="0" xfId="0" applyFont="1" applyFill="1"/>
    <xf numFmtId="0" fontId="58" fillId="3" borderId="20" xfId="0" applyFont="1" applyFill="1" applyBorder="1" applyAlignment="1">
      <alignment horizontal="center" vertical="center" wrapText="1"/>
    </xf>
    <xf numFmtId="0" fontId="58" fillId="3" borderId="26" xfId="0" applyFont="1" applyFill="1" applyBorder="1" applyAlignment="1">
      <alignment horizontal="center" vertical="center" wrapText="1"/>
    </xf>
    <xf numFmtId="0" fontId="58" fillId="3" borderId="37" xfId="0" applyFont="1" applyFill="1" applyBorder="1" applyAlignment="1">
      <alignment horizontal="center" vertical="center" wrapText="1"/>
    </xf>
    <xf numFmtId="0" fontId="58" fillId="3" borderId="68" xfId="0" applyFont="1" applyFill="1" applyBorder="1" applyAlignment="1">
      <alignment horizontal="center" vertical="center" wrapText="1"/>
    </xf>
    <xf numFmtId="9" fontId="58" fillId="3" borderId="68" xfId="0" applyNumberFormat="1" applyFont="1" applyFill="1" applyBorder="1" applyAlignment="1">
      <alignment horizontal="center" vertical="center" wrapText="1"/>
    </xf>
    <xf numFmtId="0" fontId="45" fillId="3" borderId="68" xfId="1" applyFont="1" applyFill="1" applyBorder="1" applyAlignment="1">
      <alignment horizontal="center" vertical="center" wrapText="1"/>
    </xf>
    <xf numFmtId="0" fontId="3" fillId="2" borderId="5" xfId="0" applyFont="1" applyFill="1" applyBorder="1" applyAlignment="1">
      <alignment horizontal="center" vertical="center"/>
    </xf>
    <xf numFmtId="0" fontId="3" fillId="3" borderId="4"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5" xfId="0"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167" fontId="3" fillId="2" borderId="4" xfId="0" applyNumberFormat="1" applyFont="1" applyFill="1" applyBorder="1" applyAlignment="1">
      <alignment horizontal="center" vertical="center" wrapText="1"/>
    </xf>
    <xf numFmtId="0" fontId="3" fillId="2" borderId="8"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xf>
    <xf numFmtId="0" fontId="45" fillId="4" borderId="0" xfId="1" applyFont="1" applyFill="1" applyBorder="1" applyAlignment="1">
      <alignment horizontal="center" vertical="center" wrapText="1"/>
    </xf>
    <xf numFmtId="0" fontId="45" fillId="4" borderId="39" xfId="1" applyFont="1" applyFill="1" applyBorder="1" applyAlignment="1">
      <alignment horizontal="center" vertical="center"/>
    </xf>
    <xf numFmtId="0" fontId="50" fillId="4" borderId="61" xfId="1" applyFont="1" applyFill="1" applyBorder="1" applyAlignment="1">
      <alignment horizontal="center" vertical="center"/>
    </xf>
    <xf numFmtId="0" fontId="45" fillId="4" borderId="39" xfId="1" applyFont="1" applyFill="1" applyBorder="1" applyAlignment="1">
      <alignment horizontal="center" vertical="center" wrapText="1"/>
    </xf>
    <xf numFmtId="0" fontId="48" fillId="4" borderId="39" xfId="1" applyFont="1" applyFill="1" applyBorder="1" applyAlignment="1">
      <alignment horizontal="center" vertical="center"/>
    </xf>
    <xf numFmtId="0" fontId="54" fillId="0" borderId="54" xfId="0" applyFont="1" applyBorder="1" applyAlignment="1">
      <alignment horizontal="left" vertical="center"/>
    </xf>
    <xf numFmtId="0" fontId="54" fillId="0" borderId="55" xfId="0" applyFont="1" applyBorder="1" applyAlignment="1">
      <alignment horizontal="left" vertical="center"/>
    </xf>
    <xf numFmtId="0" fontId="54" fillId="0" borderId="60" xfId="0" applyFont="1" applyBorder="1" applyAlignment="1">
      <alignment horizontal="left" vertical="center"/>
    </xf>
    <xf numFmtId="0" fontId="54" fillId="0" borderId="39" xfId="0" applyFont="1" applyBorder="1" applyAlignment="1">
      <alignment horizontal="left" vertical="center"/>
    </xf>
    <xf numFmtId="0" fontId="54" fillId="0" borderId="0" xfId="0" applyFont="1" applyBorder="1" applyAlignment="1">
      <alignment horizontal="left" vertical="center"/>
    </xf>
    <xf numFmtId="0" fontId="54" fillId="0" borderId="56" xfId="0" applyFont="1" applyBorder="1" applyAlignment="1">
      <alignment horizontal="left" vertical="center"/>
    </xf>
    <xf numFmtId="0" fontId="55" fillId="7" borderId="57" xfId="0" applyFont="1" applyFill="1" applyBorder="1" applyAlignment="1">
      <alignment horizontal="left" vertical="center"/>
    </xf>
    <xf numFmtId="0" fontId="55" fillId="7" borderId="58" xfId="0" applyFont="1" applyFill="1" applyBorder="1" applyAlignment="1">
      <alignment horizontal="left" vertical="center"/>
    </xf>
    <xf numFmtId="0" fontId="55" fillId="7" borderId="59" xfId="0" applyFont="1" applyFill="1" applyBorder="1" applyAlignment="1">
      <alignment horizontal="left" vertical="center"/>
    </xf>
    <xf numFmtId="0" fontId="45" fillId="4" borderId="0" xfId="1" applyFont="1" applyFill="1" applyBorder="1" applyAlignment="1">
      <alignment horizontal="center" vertical="center"/>
    </xf>
    <xf numFmtId="0" fontId="54" fillId="0" borderId="54" xfId="0" applyFont="1" applyBorder="1" applyAlignment="1">
      <alignment horizontal="center" vertical="center"/>
    </xf>
    <xf numFmtId="0" fontId="54" fillId="0" borderId="60" xfId="0" applyFont="1" applyBorder="1" applyAlignment="1">
      <alignment horizontal="center" vertical="center"/>
    </xf>
    <xf numFmtId="0" fontId="54" fillId="0" borderId="39" xfId="0" applyFont="1" applyBorder="1" applyAlignment="1">
      <alignment horizontal="center" vertical="center"/>
    </xf>
    <xf numFmtId="0" fontId="54" fillId="0" borderId="56" xfId="0" applyFont="1" applyBorder="1" applyAlignment="1">
      <alignment horizontal="center" vertical="center"/>
    </xf>
    <xf numFmtId="0" fontId="45" fillId="4" borderId="61" xfId="1" applyFont="1" applyFill="1" applyBorder="1" applyAlignment="1">
      <alignment horizontal="center" vertical="center" wrapText="1"/>
    </xf>
    <xf numFmtId="0" fontId="53" fillId="4" borderId="0" xfId="0" applyFont="1" applyFill="1" applyBorder="1" applyAlignment="1">
      <alignment horizont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0" fillId="9" borderId="0" xfId="0" applyFill="1" applyAlignment="1">
      <alignment horizontal="left" vertical="top" wrapText="1"/>
    </xf>
    <xf numFmtId="0" fontId="0" fillId="9" borderId="0" xfId="0" applyFill="1" applyAlignment="1">
      <alignment horizontal="left" vertical="top"/>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2" xfId="0" applyFont="1" applyFill="1" applyBorder="1" applyAlignment="1">
      <alignment vertical="center" wrapText="1"/>
    </xf>
    <xf numFmtId="0" fontId="3" fillId="3" borderId="4" xfId="0" applyFont="1" applyFill="1" applyBorder="1" applyAlignment="1">
      <alignment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6" fillId="3" borderId="0" xfId="0" applyFont="1" applyFill="1" applyAlignment="1">
      <alignment horizontal="left" vertical="top" wrapText="1"/>
    </xf>
    <xf numFmtId="0" fontId="3" fillId="3" borderId="3" xfId="0" applyFont="1" applyFill="1" applyBorder="1" applyAlignment="1">
      <alignment horizontal="center" vertical="center"/>
    </xf>
    <xf numFmtId="0" fontId="3" fillId="3" borderId="3" xfId="0" applyFont="1" applyFill="1" applyBorder="1" applyAlignment="1">
      <alignment horizontal="left"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6" fillId="3" borderId="0" xfId="0" applyFont="1" applyFill="1" applyAlignment="1">
      <alignment horizontal="left" vertical="top"/>
    </xf>
    <xf numFmtId="0" fontId="0" fillId="3" borderId="0" xfId="0" applyFill="1" applyAlignment="1">
      <alignment horizontal="left" vertical="top" wrapText="1"/>
    </xf>
    <xf numFmtId="0" fontId="35" fillId="2" borderId="2"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2" xfId="0" applyFont="1" applyFill="1" applyBorder="1" applyAlignment="1">
      <alignment horizontal="center" vertical="center"/>
    </xf>
    <xf numFmtId="0" fontId="35" fillId="2" borderId="4" xfId="0" applyFont="1" applyFill="1" applyBorder="1" applyAlignment="1">
      <alignment horizontal="center" vertical="center"/>
    </xf>
    <xf numFmtId="0" fontId="35" fillId="3" borderId="0"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2" xfId="0" applyFont="1" applyFill="1" applyBorder="1" applyAlignment="1">
      <alignment horizontal="center" vertical="center"/>
    </xf>
    <xf numFmtId="0" fontId="35" fillId="3" borderId="4" xfId="0" applyFont="1" applyFill="1" applyBorder="1" applyAlignment="1">
      <alignment horizontal="center" vertical="center"/>
    </xf>
    <xf numFmtId="0" fontId="35" fillId="2" borderId="3" xfId="0" applyFont="1" applyFill="1" applyBorder="1" applyAlignment="1">
      <alignment horizontal="center" vertical="center" wrapText="1"/>
    </xf>
    <xf numFmtId="0" fontId="35" fillId="3" borderId="11"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13"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35" fillId="2" borderId="3" xfId="0" applyFont="1" applyFill="1" applyBorder="1" applyAlignment="1">
      <alignment horizontal="center" vertical="center"/>
    </xf>
    <xf numFmtId="0" fontId="57" fillId="2" borderId="2" xfId="0" applyFont="1" applyFill="1" applyBorder="1" applyAlignment="1">
      <alignment horizontal="center" vertical="center" wrapText="1"/>
    </xf>
    <xf numFmtId="0" fontId="57" fillId="2" borderId="3" xfId="0" applyFont="1" applyFill="1" applyBorder="1" applyAlignment="1">
      <alignment horizontal="center" vertical="center" wrapText="1"/>
    </xf>
    <xf numFmtId="0" fontId="57" fillId="2" borderId="4"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6" fillId="3" borderId="2" xfId="0" applyFont="1" applyFill="1" applyBorder="1" applyAlignment="1">
      <alignment vertical="center" wrapText="1"/>
    </xf>
    <xf numFmtId="0" fontId="6" fillId="3" borderId="4" xfId="0" applyFont="1" applyFill="1" applyBorder="1" applyAlignment="1">
      <alignment vertical="center" wrapText="1"/>
    </xf>
    <xf numFmtId="0" fontId="35" fillId="3" borderId="3" xfId="0" applyFont="1" applyFill="1" applyBorder="1" applyAlignment="1">
      <alignment horizontal="center" vertical="center"/>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0" fillId="3" borderId="3"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0" xfId="0" applyFill="1" applyAlignment="1">
      <alignment horizontal="left" vertical="top"/>
    </xf>
    <xf numFmtId="0" fontId="3" fillId="3" borderId="41"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9" borderId="5"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0" fontId="3" fillId="2" borderId="2" xfId="0" quotePrefix="1"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3" fillId="3" borderId="0" xfId="0" applyFont="1" applyFill="1" applyAlignment="1">
      <alignment horizontal="left" vertical="top" wrapText="1"/>
    </xf>
    <xf numFmtId="0" fontId="3" fillId="3" borderId="0" xfId="0" applyFont="1" applyFill="1" applyAlignment="1">
      <alignment horizontal="left" vertical="top"/>
    </xf>
    <xf numFmtId="0" fontId="13" fillId="9" borderId="14"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3" fillId="9" borderId="0" xfId="0" applyFont="1" applyFill="1" applyAlignment="1">
      <alignment horizontal="left" vertical="top" wrapText="1"/>
    </xf>
    <xf numFmtId="0" fontId="3" fillId="9" borderId="0" xfId="0" applyFont="1" applyFill="1" applyAlignment="1">
      <alignment horizontal="left" vertical="top"/>
    </xf>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8" fillId="9" borderId="0" xfId="0" applyFont="1" applyFill="1" applyAlignment="1">
      <alignment horizontal="left" vertical="center" wrapText="1"/>
    </xf>
    <xf numFmtId="0" fontId="32" fillId="9" borderId="24" xfId="0" applyFont="1" applyFill="1" applyBorder="1" applyAlignment="1">
      <alignment horizontal="center" vertical="top"/>
    </xf>
    <xf numFmtId="0" fontId="32" fillId="9" borderId="38" xfId="0" applyFont="1" applyFill="1" applyBorder="1" applyAlignment="1">
      <alignment horizontal="center" vertical="top"/>
    </xf>
    <xf numFmtId="0" fontId="32" fillId="9" borderId="26" xfId="0" applyFont="1" applyFill="1" applyBorder="1" applyAlignment="1">
      <alignment horizontal="center" vertical="top"/>
    </xf>
    <xf numFmtId="0" fontId="3" fillId="3" borderId="11"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0" xfId="0" applyFont="1" applyFill="1" applyAlignment="1" applyProtection="1">
      <alignment horizontal="center" vertical="center"/>
    </xf>
    <xf numFmtId="0" fontId="3" fillId="3" borderId="7"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0" fillId="9" borderId="0" xfId="0" applyFill="1" applyAlignment="1">
      <alignment horizontal="left" wrapText="1"/>
    </xf>
    <xf numFmtId="0" fontId="3" fillId="3" borderId="14"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3" xfId="0" applyFont="1" applyFill="1" applyBorder="1" applyAlignment="1" applyProtection="1">
      <alignment horizontal="center" vertical="center" wrapText="1"/>
    </xf>
    <xf numFmtId="0" fontId="3" fillId="3" borderId="0" xfId="0" applyFont="1" applyFill="1" applyAlignment="1" applyProtection="1">
      <alignment horizontal="left" vertical="center" wrapText="1"/>
    </xf>
    <xf numFmtId="0" fontId="6" fillId="3" borderId="14"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xf>
    <xf numFmtId="0" fontId="3" fillId="3" borderId="2" xfId="0" applyFont="1" applyFill="1" applyBorder="1" applyAlignment="1" applyProtection="1">
      <alignment vertical="center"/>
    </xf>
    <xf numFmtId="0" fontId="3" fillId="3" borderId="4" xfId="0" applyFont="1" applyFill="1" applyBorder="1" applyAlignment="1" applyProtection="1">
      <alignment vertical="center"/>
    </xf>
    <xf numFmtId="0" fontId="6" fillId="8" borderId="14" xfId="0" applyFont="1" applyFill="1" applyBorder="1" applyAlignment="1" applyProtection="1">
      <alignment horizontal="center" vertical="center" wrapText="1"/>
    </xf>
    <xf numFmtId="0" fontId="6" fillId="8" borderId="15" xfId="0" applyFont="1" applyFill="1" applyBorder="1" applyAlignment="1" applyProtection="1">
      <alignment horizontal="center" vertical="center" wrapText="1"/>
    </xf>
    <xf numFmtId="0" fontId="6" fillId="8" borderId="5" xfId="0" applyFont="1" applyFill="1" applyBorder="1" applyAlignment="1" applyProtection="1">
      <alignment horizontal="center" vertical="center" wrapText="1"/>
    </xf>
    <xf numFmtId="0" fontId="6" fillId="10" borderId="14" xfId="0" applyFont="1" applyFill="1" applyBorder="1" applyAlignment="1" applyProtection="1">
      <alignment horizontal="center" vertical="center" wrapText="1"/>
    </xf>
    <xf numFmtId="0" fontId="6" fillId="10" borderId="15" xfId="0" applyFont="1" applyFill="1" applyBorder="1" applyAlignment="1" applyProtection="1">
      <alignment horizontal="center" vertical="center" wrapText="1"/>
    </xf>
    <xf numFmtId="0" fontId="6" fillId="10" borderId="5"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3" fillId="3" borderId="14"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0" fillId="9" borderId="0" xfId="0" applyFill="1" applyAlignment="1">
      <alignment horizontal="left"/>
    </xf>
    <xf numFmtId="0" fontId="1" fillId="8" borderId="14" xfId="0" applyFont="1" applyFill="1" applyBorder="1" applyAlignment="1" applyProtection="1">
      <alignment horizontal="center" vertical="center" wrapText="1"/>
    </xf>
    <xf numFmtId="0" fontId="1" fillId="8" borderId="15" xfId="0" applyFont="1" applyFill="1" applyBorder="1" applyAlignment="1" applyProtection="1">
      <alignment horizontal="center" vertical="center" wrapText="1"/>
    </xf>
    <xf numFmtId="0" fontId="1" fillId="8" borderId="5" xfId="0" applyFont="1" applyFill="1" applyBorder="1" applyAlignment="1" applyProtection="1">
      <alignment horizontal="center" vertical="center" wrapText="1"/>
    </xf>
    <xf numFmtId="0" fontId="1" fillId="10" borderId="14" xfId="0" applyFont="1" applyFill="1" applyBorder="1" applyAlignment="1" applyProtection="1">
      <alignment horizontal="center" vertical="center" wrapText="1"/>
    </xf>
    <xf numFmtId="0" fontId="1" fillId="10" borderId="15" xfId="0" applyFont="1" applyFill="1" applyBorder="1" applyAlignment="1" applyProtection="1">
      <alignment horizontal="center" vertical="center" wrapText="1"/>
    </xf>
    <xf numFmtId="0" fontId="1" fillId="10" borderId="5" xfId="0" applyFont="1" applyFill="1" applyBorder="1" applyAlignment="1" applyProtection="1">
      <alignment horizontal="center" vertical="center" wrapText="1"/>
    </xf>
    <xf numFmtId="0" fontId="25" fillId="9" borderId="0" xfId="0" applyFont="1" applyFill="1" applyAlignment="1">
      <alignment horizontal="center"/>
    </xf>
    <xf numFmtId="0" fontId="2" fillId="3" borderId="2"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0" xfId="0" applyFont="1" applyFill="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2" fillId="3" borderId="14"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1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4" fillId="9" borderId="21" xfId="0" applyFont="1" applyFill="1" applyBorder="1" applyAlignment="1" applyProtection="1">
      <alignment horizontal="center" vertical="center"/>
    </xf>
    <xf numFmtId="0" fontId="24" fillId="9" borderId="22" xfId="0" applyFont="1" applyFill="1" applyBorder="1" applyAlignment="1" applyProtection="1">
      <alignment horizontal="center" vertical="center"/>
    </xf>
    <xf numFmtId="0" fontId="24" fillId="9" borderId="23" xfId="0" applyFont="1" applyFill="1" applyBorder="1" applyAlignment="1" applyProtection="1">
      <alignment horizontal="center" vertical="center"/>
    </xf>
    <xf numFmtId="0" fontId="0" fillId="9" borderId="0" xfId="0" applyFill="1" applyAlignment="1">
      <alignment horizontal="left" vertical="center" wrapText="1"/>
    </xf>
    <xf numFmtId="0" fontId="8" fillId="9" borderId="0" xfId="0" applyFont="1" applyFill="1" applyAlignment="1">
      <alignment horizontal="left" vertical="center"/>
    </xf>
    <xf numFmtId="0" fontId="8" fillId="9" borderId="0" xfId="0" applyFont="1" applyFill="1" applyAlignment="1">
      <alignment horizontal="left" vertical="top" wrapText="1"/>
    </xf>
    <xf numFmtId="0" fontId="6" fillId="3" borderId="0" xfId="0" applyFont="1" applyFill="1" applyAlignment="1">
      <alignment horizontal="lef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E$7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E$82"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E$86" lockText="1" noThreeD="1"/>
</file>

<file path=xl/ctrlProps/ctrlProp7.xml><?xml version="1.0" encoding="utf-8"?>
<formControlPr xmlns="http://schemas.microsoft.com/office/spreadsheetml/2009/9/main" objectType="Radio" checked="Checked" firstButton="1" fmlaLink="$E$74"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2781889</xdr:colOff>
      <xdr:row>1</xdr:row>
      <xdr:rowOff>145677</xdr:rowOff>
    </xdr:from>
    <xdr:to>
      <xdr:col>4</xdr:col>
      <xdr:colOff>287951</xdr:colOff>
      <xdr:row>3</xdr:row>
      <xdr:rowOff>317889</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4330" y="313765"/>
          <a:ext cx="2728003" cy="485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135255</xdr:colOff>
      <xdr:row>47</xdr:row>
      <xdr:rowOff>224791</xdr:rowOff>
    </xdr:from>
    <xdr:to>
      <xdr:col>6</xdr:col>
      <xdr:colOff>226598</xdr:colOff>
      <xdr:row>61</xdr:row>
      <xdr:rowOff>76200</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767715" y="11304271"/>
          <a:ext cx="4343303" cy="3821429"/>
        </a:xfrm>
        <a:prstGeom prst="rect">
          <a:avLst/>
        </a:prstGeom>
        <a:solidFill>
          <a:schemeClr val="bg1">
            <a:lumMod val="75000"/>
          </a:schemeClr>
        </a:solidFill>
      </xdr:spPr>
    </xdr:pic>
    <xdr:clientData/>
  </xdr:twoCellAnchor>
  <mc:AlternateContent xmlns:mc="http://schemas.openxmlformats.org/markup-compatibility/2006">
    <mc:Choice xmlns:a14="http://schemas.microsoft.com/office/drawing/2010/main" Requires="a14">
      <xdr:twoCellAnchor editAs="oneCell">
        <xdr:from>
          <xdr:col>3</xdr:col>
          <xdr:colOff>335280</xdr:colOff>
          <xdr:row>78</xdr:row>
          <xdr:rowOff>60960</xdr:rowOff>
        </xdr:from>
        <xdr:to>
          <xdr:col>4</xdr:col>
          <xdr:colOff>160020</xdr:colOff>
          <xdr:row>78</xdr:row>
          <xdr:rowOff>266700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81</xdr:row>
          <xdr:rowOff>99060</xdr:rowOff>
        </xdr:from>
        <xdr:to>
          <xdr:col>4</xdr:col>
          <xdr:colOff>152400</xdr:colOff>
          <xdr:row>81</xdr:row>
          <xdr:rowOff>304800</xdr:rowOff>
        </xdr:to>
        <xdr:sp macro="" textlink="">
          <xdr:nvSpPr>
            <xdr:cNvPr id="2076" name="Option Button 28" hidden="1">
              <a:extLst>
                <a:ext uri="{63B3BB69-23CF-44E3-9099-C40C66FF867C}">
                  <a14:compatExt spid="_x0000_s20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82</xdr:row>
          <xdr:rowOff>99060</xdr:rowOff>
        </xdr:from>
        <xdr:to>
          <xdr:col>4</xdr:col>
          <xdr:colOff>152400</xdr:colOff>
          <xdr:row>82</xdr:row>
          <xdr:rowOff>304800</xdr:rowOff>
        </xdr:to>
        <xdr:sp macro="" textlink="">
          <xdr:nvSpPr>
            <xdr:cNvPr id="2078" name="Option Button 30" hidden="1">
              <a:extLst>
                <a:ext uri="{63B3BB69-23CF-44E3-9099-C40C66FF867C}">
                  <a14:compatExt spid="_x0000_s20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83</xdr:row>
          <xdr:rowOff>99060</xdr:rowOff>
        </xdr:from>
        <xdr:to>
          <xdr:col>4</xdr:col>
          <xdr:colOff>152400</xdr:colOff>
          <xdr:row>83</xdr:row>
          <xdr:rowOff>304800</xdr:rowOff>
        </xdr:to>
        <xdr:sp macro="" textlink="">
          <xdr:nvSpPr>
            <xdr:cNvPr id="2079" name="Option Button 31" hidden="1">
              <a:extLst>
                <a:ext uri="{63B3BB69-23CF-44E3-9099-C40C66FF867C}">
                  <a14:compatExt spid="_x0000_s20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84</xdr:row>
          <xdr:rowOff>99060</xdr:rowOff>
        </xdr:from>
        <xdr:to>
          <xdr:col>4</xdr:col>
          <xdr:colOff>152400</xdr:colOff>
          <xdr:row>84</xdr:row>
          <xdr:rowOff>304800</xdr:rowOff>
        </xdr:to>
        <xdr:sp macro="" textlink="">
          <xdr:nvSpPr>
            <xdr:cNvPr id="2080" name="Option Button 32" hidden="1">
              <a:extLst>
                <a:ext uri="{63B3BB69-23CF-44E3-9099-C40C66FF867C}">
                  <a14:compatExt spid="_x0000_s20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85</xdr:row>
          <xdr:rowOff>83820</xdr:rowOff>
        </xdr:from>
        <xdr:to>
          <xdr:col>4</xdr:col>
          <xdr:colOff>160020</xdr:colOff>
          <xdr:row>85</xdr:row>
          <xdr:rowOff>289560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73</xdr:row>
          <xdr:rowOff>0</xdr:rowOff>
        </xdr:from>
        <xdr:to>
          <xdr:col>3</xdr:col>
          <xdr:colOff>525780</xdr:colOff>
          <xdr:row>74</xdr:row>
          <xdr:rowOff>0</xdr:rowOff>
        </xdr:to>
        <xdr:sp macro="" textlink="">
          <xdr:nvSpPr>
            <xdr:cNvPr id="2088" name="Option Button 40" hidden="1">
              <a:extLst>
                <a:ext uri="{63B3BB69-23CF-44E3-9099-C40C66FF867C}">
                  <a14:compatExt spid="_x0000_s20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74</xdr:row>
          <xdr:rowOff>0</xdr:rowOff>
        </xdr:from>
        <xdr:to>
          <xdr:col>3</xdr:col>
          <xdr:colOff>525780</xdr:colOff>
          <xdr:row>75</xdr:row>
          <xdr:rowOff>7620</xdr:rowOff>
        </xdr:to>
        <xdr:sp macro="" textlink="">
          <xdr:nvSpPr>
            <xdr:cNvPr id="2089" name="Option Button 41" hidden="1">
              <a:extLst>
                <a:ext uri="{63B3BB69-23CF-44E3-9099-C40C66FF867C}">
                  <a14:compatExt spid="_x0000_s20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75</xdr:row>
          <xdr:rowOff>0</xdr:rowOff>
        </xdr:from>
        <xdr:to>
          <xdr:col>3</xdr:col>
          <xdr:colOff>525780</xdr:colOff>
          <xdr:row>76</xdr:row>
          <xdr:rowOff>7620</xdr:rowOff>
        </xdr:to>
        <xdr:sp macro="" textlink="">
          <xdr:nvSpPr>
            <xdr:cNvPr id="2090" name="Option Button 42" hidden="1">
              <a:extLst>
                <a:ext uri="{63B3BB69-23CF-44E3-9099-C40C66FF867C}">
                  <a14:compatExt spid="_x0000_s20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76</xdr:row>
          <xdr:rowOff>0</xdr:rowOff>
        </xdr:from>
        <xdr:to>
          <xdr:col>3</xdr:col>
          <xdr:colOff>525780</xdr:colOff>
          <xdr:row>77</xdr:row>
          <xdr:rowOff>7620</xdr:rowOff>
        </xdr:to>
        <xdr:sp macro="" textlink="">
          <xdr:nvSpPr>
            <xdr:cNvPr id="2091" name="Option Button 43" hidden="1">
              <a:extLst>
                <a:ext uri="{63B3BB69-23CF-44E3-9099-C40C66FF867C}">
                  <a14:compatExt spid="_x0000_s20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77</xdr:row>
          <xdr:rowOff>0</xdr:rowOff>
        </xdr:from>
        <xdr:to>
          <xdr:col>3</xdr:col>
          <xdr:colOff>525780</xdr:colOff>
          <xdr:row>77</xdr:row>
          <xdr:rowOff>182880</xdr:rowOff>
        </xdr:to>
        <xdr:sp macro="" textlink="">
          <xdr:nvSpPr>
            <xdr:cNvPr id="2092" name="Option Button 44" hidden="1">
              <a:extLst>
                <a:ext uri="{63B3BB69-23CF-44E3-9099-C40C66FF867C}">
                  <a14:compatExt spid="_x0000_s20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72</xdr:row>
          <xdr:rowOff>182880</xdr:rowOff>
        </xdr:from>
        <xdr:to>
          <xdr:col>4</xdr:col>
          <xdr:colOff>0</xdr:colOff>
          <xdr:row>77</xdr:row>
          <xdr:rowOff>182880</xdr:rowOff>
        </xdr:to>
        <xdr:sp macro="" textlink="">
          <xdr:nvSpPr>
            <xdr:cNvPr id="2093" name="Group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0</xdr:rowOff>
        </xdr:from>
        <xdr:to>
          <xdr:col>4</xdr:col>
          <xdr:colOff>0</xdr:colOff>
          <xdr:row>85</xdr:row>
          <xdr:rowOff>0</xdr:rowOff>
        </xdr:to>
        <xdr:sp macro="" textlink="">
          <xdr:nvSpPr>
            <xdr:cNvPr id="2094" name="Group Box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yadi.sk/d/FlPDgq2UfMr3XQ"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9"/>
  <sheetViews>
    <sheetView showGridLines="0" tabSelected="1" zoomScale="85" zoomScaleNormal="85" zoomScaleSheetLayoutView="85" workbookViewId="0"/>
  </sheetViews>
  <sheetFormatPr defaultColWidth="8.88671875" defaultRowHeight="13.8" x14ac:dyDescent="0.3"/>
  <cols>
    <col min="1" max="1" width="2" style="4" customWidth="1"/>
    <col min="2" max="2" width="72.88671875" style="4" customWidth="1"/>
    <col min="3" max="3" width="6.33203125" style="4" customWidth="1"/>
    <col min="4" max="4" width="78.33203125" style="4" customWidth="1"/>
    <col min="5" max="5" width="6.33203125" style="4" customWidth="1"/>
    <col min="6" max="6" width="4" style="3" customWidth="1"/>
    <col min="7" max="7" width="49.5546875" style="4" customWidth="1"/>
    <col min="8" max="8" width="9" style="6" customWidth="1"/>
    <col min="9" max="16384" width="8.88671875" style="4"/>
  </cols>
  <sheetData>
    <row r="1" spans="2:15" ht="13.5" thickBot="1" x14ac:dyDescent="0.25">
      <c r="B1" s="7"/>
      <c r="C1" s="7"/>
      <c r="D1" s="7"/>
      <c r="E1" s="7"/>
      <c r="F1" s="7"/>
      <c r="I1" s="5"/>
      <c r="J1" s="5"/>
      <c r="K1" s="5"/>
      <c r="L1" s="5"/>
      <c r="M1" s="5"/>
      <c r="N1" s="5"/>
      <c r="O1" s="5"/>
    </row>
    <row r="2" spans="2:15" ht="12.75" customHeight="1" x14ac:dyDescent="0.3">
      <c r="B2" s="294" t="s">
        <v>695</v>
      </c>
      <c r="C2" s="295"/>
      <c r="D2" s="295"/>
      <c r="E2" s="296"/>
      <c r="F2" s="9"/>
      <c r="G2" s="304" t="s">
        <v>694</v>
      </c>
      <c r="H2" s="305"/>
    </row>
    <row r="3" spans="2:15" ht="12.75" customHeight="1" x14ac:dyDescent="0.3">
      <c r="B3" s="297"/>
      <c r="C3" s="298"/>
      <c r="D3" s="298"/>
      <c r="E3" s="299"/>
      <c r="F3" s="9"/>
      <c r="G3" s="306"/>
      <c r="H3" s="307"/>
    </row>
    <row r="4" spans="2:15" ht="33.75" customHeight="1" x14ac:dyDescent="0.3">
      <c r="B4" s="297"/>
      <c r="C4" s="298"/>
      <c r="D4" s="298"/>
      <c r="E4" s="299"/>
      <c r="F4" s="11"/>
      <c r="G4" s="306"/>
      <c r="H4" s="307"/>
    </row>
    <row r="5" spans="2:15" ht="16.2" thickBot="1" x14ac:dyDescent="0.35">
      <c r="B5" s="300" t="s">
        <v>782</v>
      </c>
      <c r="C5" s="301"/>
      <c r="D5" s="301"/>
      <c r="E5" s="302"/>
      <c r="F5" s="12"/>
      <c r="G5" s="43"/>
      <c r="H5" s="44"/>
    </row>
    <row r="6" spans="2:15" ht="6" customHeight="1" thickBot="1" x14ac:dyDescent="0.3">
      <c r="B6" s="7"/>
      <c r="C6" s="10"/>
      <c r="D6" s="10"/>
      <c r="E6" s="10"/>
      <c r="F6" s="9"/>
      <c r="G6" s="309"/>
      <c r="H6" s="309"/>
    </row>
    <row r="7" spans="2:15" ht="21" customHeight="1" thickBot="1" x14ac:dyDescent="0.35">
      <c r="B7" s="45"/>
      <c r="C7" s="46" t="s">
        <v>489</v>
      </c>
      <c r="D7" s="47"/>
      <c r="E7" s="46" t="s">
        <v>489</v>
      </c>
      <c r="F7" s="10"/>
      <c r="G7" s="48" t="s">
        <v>595</v>
      </c>
      <c r="H7" s="49" t="s">
        <v>596</v>
      </c>
    </row>
    <row r="8" spans="2:15" ht="15" customHeight="1" x14ac:dyDescent="0.3">
      <c r="B8" s="293" t="s">
        <v>594</v>
      </c>
      <c r="C8" s="291">
        <v>2</v>
      </c>
      <c r="D8" s="13"/>
      <c r="E8" s="37"/>
      <c r="F8" s="10"/>
      <c r="G8" s="18" t="s">
        <v>614</v>
      </c>
      <c r="H8" s="27"/>
    </row>
    <row r="9" spans="2:15" ht="15" customHeight="1" x14ac:dyDescent="0.3">
      <c r="B9" s="293"/>
      <c r="C9" s="291"/>
      <c r="D9" s="9"/>
      <c r="E9" s="38"/>
      <c r="F9" s="10"/>
      <c r="G9" s="19" t="s">
        <v>615</v>
      </c>
      <c r="H9" s="28">
        <v>8</v>
      </c>
    </row>
    <row r="10" spans="2:15" ht="15" customHeight="1" x14ac:dyDescent="0.3">
      <c r="B10" s="15" t="s">
        <v>490</v>
      </c>
      <c r="C10" s="39"/>
      <c r="D10" s="14" t="s">
        <v>543</v>
      </c>
      <c r="E10" s="39"/>
      <c r="F10" s="9"/>
      <c r="G10" s="19" t="s">
        <v>616</v>
      </c>
      <c r="H10" s="28">
        <v>9</v>
      </c>
    </row>
    <row r="11" spans="2:15" ht="15" customHeight="1" x14ac:dyDescent="0.3">
      <c r="B11" s="308" t="s">
        <v>647</v>
      </c>
      <c r="C11" s="291">
        <v>3</v>
      </c>
      <c r="D11" s="308" t="s">
        <v>651</v>
      </c>
      <c r="E11" s="291">
        <v>20</v>
      </c>
      <c r="F11" s="9"/>
      <c r="G11" s="18" t="s">
        <v>597</v>
      </c>
      <c r="H11" s="29"/>
    </row>
    <row r="12" spans="2:15" ht="15" customHeight="1" x14ac:dyDescent="0.3">
      <c r="B12" s="308"/>
      <c r="C12" s="291"/>
      <c r="D12" s="308"/>
      <c r="E12" s="291"/>
      <c r="F12" s="9"/>
      <c r="G12" s="19" t="s">
        <v>617</v>
      </c>
      <c r="H12" s="28">
        <v>9</v>
      </c>
    </row>
    <row r="13" spans="2:15" ht="15" customHeight="1" x14ac:dyDescent="0.3">
      <c r="B13" s="308"/>
      <c r="C13" s="291"/>
      <c r="D13" s="308"/>
      <c r="E13" s="291"/>
      <c r="F13" s="9"/>
      <c r="G13" s="18" t="s">
        <v>598</v>
      </c>
      <c r="H13" s="29"/>
    </row>
    <row r="14" spans="2:15" ht="15" customHeight="1" x14ac:dyDescent="0.3">
      <c r="B14" s="15" t="s">
        <v>520</v>
      </c>
      <c r="C14" s="42"/>
      <c r="D14" s="14" t="s">
        <v>552</v>
      </c>
      <c r="E14" s="39"/>
      <c r="F14" s="9"/>
      <c r="G14" s="19" t="s">
        <v>620</v>
      </c>
      <c r="H14" s="28">
        <v>11</v>
      </c>
    </row>
    <row r="15" spans="2:15" ht="15" customHeight="1" x14ac:dyDescent="0.3">
      <c r="B15" s="308" t="s">
        <v>648</v>
      </c>
      <c r="C15" s="291">
        <v>7</v>
      </c>
      <c r="D15" s="308" t="s">
        <v>646</v>
      </c>
      <c r="E15" s="291">
        <v>21</v>
      </c>
      <c r="F15" s="9"/>
      <c r="G15" s="18" t="s">
        <v>599</v>
      </c>
      <c r="H15" s="27"/>
    </row>
    <row r="16" spans="2:15" ht="15" customHeight="1" x14ac:dyDescent="0.3">
      <c r="B16" s="308"/>
      <c r="C16" s="291"/>
      <c r="D16" s="308"/>
      <c r="E16" s="291"/>
      <c r="F16" s="9"/>
      <c r="G16" s="19" t="s">
        <v>618</v>
      </c>
      <c r="H16" s="28">
        <v>1</v>
      </c>
    </row>
    <row r="17" spans="2:8" ht="15" customHeight="1" x14ac:dyDescent="0.3">
      <c r="B17" s="308"/>
      <c r="C17" s="291"/>
      <c r="D17" s="308"/>
      <c r="E17" s="291"/>
      <c r="F17" s="9"/>
      <c r="G17" s="19" t="s">
        <v>621</v>
      </c>
      <c r="H17" s="28">
        <v>11</v>
      </c>
    </row>
    <row r="18" spans="2:8" ht="15" customHeight="1" x14ac:dyDescent="0.3">
      <c r="B18" s="15" t="s">
        <v>521</v>
      </c>
      <c r="C18" s="39"/>
      <c r="D18" s="14" t="s">
        <v>553</v>
      </c>
      <c r="E18" s="39"/>
      <c r="F18" s="9"/>
      <c r="G18" s="18" t="s">
        <v>600</v>
      </c>
      <c r="H18" s="27"/>
    </row>
    <row r="19" spans="2:8" ht="15" customHeight="1" x14ac:dyDescent="0.3">
      <c r="B19" s="292" t="s">
        <v>649</v>
      </c>
      <c r="C19" s="291">
        <v>9</v>
      </c>
      <c r="D19" s="289" t="s">
        <v>645</v>
      </c>
      <c r="E19" s="291">
        <v>22</v>
      </c>
      <c r="F19" s="9"/>
      <c r="G19" s="19" t="s">
        <v>619</v>
      </c>
      <c r="H19" s="28">
        <v>9</v>
      </c>
    </row>
    <row r="20" spans="2:8" ht="15" customHeight="1" x14ac:dyDescent="0.3">
      <c r="B20" s="292"/>
      <c r="C20" s="291"/>
      <c r="D20" s="289"/>
      <c r="E20" s="291"/>
      <c r="F20" s="9"/>
      <c r="G20" s="19" t="s">
        <v>622</v>
      </c>
      <c r="H20" s="28">
        <v>11</v>
      </c>
    </row>
    <row r="21" spans="2:8" ht="15" customHeight="1" x14ac:dyDescent="0.3">
      <c r="B21" s="292"/>
      <c r="C21" s="291"/>
      <c r="D21" s="289"/>
      <c r="E21" s="291"/>
      <c r="F21" s="9"/>
      <c r="G21" s="19" t="s">
        <v>655</v>
      </c>
      <c r="H21" s="30"/>
    </row>
    <row r="22" spans="2:8" ht="15" customHeight="1" x14ac:dyDescent="0.3">
      <c r="B22" s="15" t="s">
        <v>538</v>
      </c>
      <c r="C22" s="39"/>
      <c r="D22" s="14" t="s">
        <v>566</v>
      </c>
      <c r="E22" s="39"/>
      <c r="F22" s="9"/>
      <c r="G22" s="18" t="s">
        <v>601</v>
      </c>
      <c r="H22" s="27"/>
    </row>
    <row r="23" spans="2:8" ht="15" customHeight="1" x14ac:dyDescent="0.3">
      <c r="B23" s="290" t="s">
        <v>625</v>
      </c>
      <c r="C23" s="291">
        <v>12</v>
      </c>
      <c r="D23" s="289" t="s">
        <v>652</v>
      </c>
      <c r="E23" s="291">
        <v>23</v>
      </c>
      <c r="F23" s="9"/>
      <c r="G23" s="20" t="s">
        <v>164</v>
      </c>
      <c r="H23" s="28">
        <v>11</v>
      </c>
    </row>
    <row r="24" spans="2:8" ht="15" customHeight="1" x14ac:dyDescent="0.3">
      <c r="B24" s="290"/>
      <c r="C24" s="291"/>
      <c r="D24" s="289"/>
      <c r="E24" s="291"/>
      <c r="F24" s="9"/>
      <c r="G24" s="18" t="s">
        <v>602</v>
      </c>
      <c r="H24" s="27"/>
    </row>
    <row r="25" spans="2:8" ht="15" customHeight="1" x14ac:dyDescent="0.3">
      <c r="B25" s="290"/>
      <c r="C25" s="291"/>
      <c r="D25" s="289"/>
      <c r="E25" s="291"/>
      <c r="F25" s="9"/>
      <c r="G25" s="21" t="s">
        <v>751</v>
      </c>
      <c r="H25" s="31">
        <v>8</v>
      </c>
    </row>
    <row r="26" spans="2:8" ht="15" customHeight="1" x14ac:dyDescent="0.3">
      <c r="B26" s="290"/>
      <c r="C26" s="291"/>
      <c r="D26" s="289"/>
      <c r="E26" s="291"/>
      <c r="F26" s="9"/>
      <c r="G26" s="18" t="s">
        <v>603</v>
      </c>
      <c r="H26" s="32"/>
    </row>
    <row r="27" spans="2:8" ht="15" customHeight="1" x14ac:dyDescent="0.3">
      <c r="B27" s="290"/>
      <c r="C27" s="291"/>
      <c r="D27" s="289"/>
      <c r="E27" s="291"/>
      <c r="F27" s="9"/>
      <c r="G27" s="19" t="s">
        <v>423</v>
      </c>
      <c r="H27" s="28">
        <v>5</v>
      </c>
    </row>
    <row r="28" spans="2:8" ht="15" customHeight="1" x14ac:dyDescent="0.3">
      <c r="B28" s="15" t="s">
        <v>539</v>
      </c>
      <c r="C28" s="39"/>
      <c r="D28" s="14" t="s">
        <v>639</v>
      </c>
      <c r="E28" s="39"/>
      <c r="F28" s="9"/>
      <c r="G28" s="19" t="s">
        <v>623</v>
      </c>
      <c r="H28" s="28">
        <v>11</v>
      </c>
    </row>
    <row r="29" spans="2:8" ht="15" customHeight="1" x14ac:dyDescent="0.3">
      <c r="B29" s="290" t="s">
        <v>644</v>
      </c>
      <c r="C29" s="291">
        <v>13</v>
      </c>
      <c r="D29" s="303" t="s">
        <v>653</v>
      </c>
      <c r="E29" s="291">
        <v>25</v>
      </c>
      <c r="F29" s="9"/>
      <c r="G29" s="22" t="s">
        <v>654</v>
      </c>
      <c r="H29" s="31">
        <v>6</v>
      </c>
    </row>
    <row r="30" spans="2:8" ht="15" customHeight="1" x14ac:dyDescent="0.3">
      <c r="B30" s="290"/>
      <c r="C30" s="291"/>
      <c r="D30" s="303"/>
      <c r="E30" s="291"/>
      <c r="F30" s="9"/>
      <c r="G30" s="18" t="s">
        <v>604</v>
      </c>
      <c r="H30" s="29"/>
    </row>
    <row r="31" spans="2:8" ht="15" customHeight="1" x14ac:dyDescent="0.3">
      <c r="B31" s="290"/>
      <c r="C31" s="291"/>
      <c r="D31" s="303"/>
      <c r="E31" s="291"/>
      <c r="F31" s="9"/>
      <c r="G31" s="19" t="s">
        <v>624</v>
      </c>
      <c r="H31" s="28">
        <v>8</v>
      </c>
    </row>
    <row r="32" spans="2:8" ht="15" customHeight="1" x14ac:dyDescent="0.3">
      <c r="B32" s="15" t="s">
        <v>540</v>
      </c>
      <c r="C32" s="39"/>
      <c r="D32" s="14" t="s">
        <v>567</v>
      </c>
      <c r="E32" s="39"/>
      <c r="F32" s="9"/>
      <c r="G32" s="18" t="s">
        <v>605</v>
      </c>
      <c r="H32" s="32"/>
    </row>
    <row r="33" spans="2:8" ht="15" customHeight="1" x14ac:dyDescent="0.3">
      <c r="B33" s="292" t="s">
        <v>650</v>
      </c>
      <c r="C33" s="291">
        <v>15</v>
      </c>
      <c r="D33" s="9"/>
      <c r="E33" s="291">
        <v>26</v>
      </c>
      <c r="F33" s="9"/>
      <c r="G33" s="23" t="s">
        <v>625</v>
      </c>
      <c r="H33" s="28">
        <v>4</v>
      </c>
    </row>
    <row r="34" spans="2:8" ht="15" customHeight="1" x14ac:dyDescent="0.3">
      <c r="B34" s="292"/>
      <c r="C34" s="291"/>
      <c r="D34" s="9"/>
      <c r="E34" s="291"/>
      <c r="F34" s="9"/>
      <c r="G34" s="23" t="s">
        <v>626</v>
      </c>
      <c r="H34" s="28">
        <v>12</v>
      </c>
    </row>
    <row r="35" spans="2:8" ht="15" customHeight="1" x14ac:dyDescent="0.3">
      <c r="B35" s="292"/>
      <c r="C35" s="291"/>
      <c r="D35" s="13"/>
      <c r="E35" s="291"/>
      <c r="F35" s="9"/>
      <c r="G35" s="18" t="s">
        <v>606</v>
      </c>
      <c r="H35" s="32"/>
    </row>
    <row r="36" spans="2:8" ht="15" customHeight="1" x14ac:dyDescent="0.3">
      <c r="B36" s="15" t="s">
        <v>541</v>
      </c>
      <c r="C36" s="40"/>
      <c r="D36" s="14" t="s">
        <v>593</v>
      </c>
      <c r="E36" s="40"/>
      <c r="F36" s="9"/>
      <c r="G36" s="19" t="s">
        <v>633</v>
      </c>
      <c r="H36" s="28">
        <v>2</v>
      </c>
    </row>
    <row r="37" spans="2:8" ht="15" customHeight="1" thickBot="1" x14ac:dyDescent="0.35">
      <c r="B37" s="16"/>
      <c r="C37" s="41">
        <v>18</v>
      </c>
      <c r="D37" s="17"/>
      <c r="E37" s="41">
        <v>27</v>
      </c>
      <c r="F37" s="9"/>
      <c r="G37" s="19" t="s">
        <v>693</v>
      </c>
      <c r="H37" s="28">
        <v>9</v>
      </c>
    </row>
    <row r="38" spans="2:8" ht="15" customHeight="1" x14ac:dyDescent="0.3">
      <c r="B38" s="13"/>
      <c r="C38" s="13"/>
      <c r="D38" s="9"/>
      <c r="E38" s="9"/>
      <c r="F38" s="9"/>
      <c r="G38" s="23" t="s">
        <v>168</v>
      </c>
      <c r="H38" s="33">
        <v>11</v>
      </c>
    </row>
    <row r="39" spans="2:8" ht="15" customHeight="1" x14ac:dyDescent="0.3">
      <c r="B39" s="7"/>
      <c r="C39" s="7"/>
      <c r="D39" s="8"/>
      <c r="E39" s="8"/>
      <c r="F39" s="9"/>
      <c r="G39" s="24" t="s">
        <v>627</v>
      </c>
      <c r="H39" s="34" t="s">
        <v>628</v>
      </c>
    </row>
    <row r="40" spans="2:8" ht="15" customHeight="1" x14ac:dyDescent="0.3">
      <c r="B40" s="7"/>
      <c r="C40" s="7"/>
      <c r="D40" s="7"/>
      <c r="E40" s="7"/>
      <c r="F40" s="9"/>
      <c r="G40" s="23" t="s">
        <v>629</v>
      </c>
      <c r="H40" s="28">
        <v>12</v>
      </c>
    </row>
    <row r="41" spans="2:8" ht="15" customHeight="1" x14ac:dyDescent="0.3">
      <c r="B41" s="7"/>
      <c r="C41" s="7"/>
      <c r="D41" s="7"/>
      <c r="E41" s="7"/>
      <c r="F41" s="9"/>
      <c r="G41" s="18" t="s">
        <v>607</v>
      </c>
      <c r="H41" s="32"/>
    </row>
    <row r="42" spans="2:8" ht="15" customHeight="1" x14ac:dyDescent="0.3">
      <c r="G42" s="19" t="s">
        <v>630</v>
      </c>
      <c r="H42" s="28">
        <v>12</v>
      </c>
    </row>
    <row r="43" spans="2:8" ht="15" customHeight="1" x14ac:dyDescent="0.3">
      <c r="G43" s="18" t="s">
        <v>608</v>
      </c>
      <c r="H43" s="32"/>
    </row>
    <row r="44" spans="2:8" ht="15" customHeight="1" x14ac:dyDescent="0.3">
      <c r="G44" s="20" t="s">
        <v>631</v>
      </c>
      <c r="H44" s="28">
        <v>11</v>
      </c>
    </row>
    <row r="45" spans="2:8" ht="15" customHeight="1" x14ac:dyDescent="0.3">
      <c r="G45" s="20" t="s">
        <v>632</v>
      </c>
      <c r="H45" s="28">
        <v>11</v>
      </c>
    </row>
    <row r="46" spans="2:8" ht="15" customHeight="1" x14ac:dyDescent="0.3">
      <c r="G46" s="18" t="s">
        <v>609</v>
      </c>
      <c r="H46" s="35"/>
    </row>
    <row r="47" spans="2:8" ht="15" customHeight="1" x14ac:dyDescent="0.3">
      <c r="G47" s="19" t="s">
        <v>634</v>
      </c>
      <c r="H47" s="28">
        <v>3</v>
      </c>
    </row>
    <row r="48" spans="2:8" ht="15" customHeight="1" x14ac:dyDescent="0.3">
      <c r="G48" s="25" t="s">
        <v>610</v>
      </c>
      <c r="H48" s="32"/>
    </row>
    <row r="49" spans="7:8" ht="15" customHeight="1" x14ac:dyDescent="0.3">
      <c r="G49" s="23" t="s">
        <v>635</v>
      </c>
      <c r="H49" s="28">
        <v>11</v>
      </c>
    </row>
    <row r="50" spans="7:8" ht="15" customHeight="1" x14ac:dyDescent="0.3">
      <c r="G50" s="18" t="s">
        <v>611</v>
      </c>
      <c r="H50" s="32"/>
    </row>
    <row r="51" spans="7:8" ht="15" customHeight="1" x14ac:dyDescent="0.3">
      <c r="G51" s="23" t="s">
        <v>636</v>
      </c>
      <c r="H51" s="28">
        <v>10</v>
      </c>
    </row>
    <row r="52" spans="7:8" ht="15" customHeight="1" x14ac:dyDescent="0.3">
      <c r="G52" s="23" t="s">
        <v>656</v>
      </c>
      <c r="H52" s="28">
        <v>6</v>
      </c>
    </row>
    <row r="53" spans="7:8" ht="15" customHeight="1" x14ac:dyDescent="0.3">
      <c r="G53" s="18" t="s">
        <v>612</v>
      </c>
      <c r="H53" s="32"/>
    </row>
    <row r="54" spans="7:8" ht="15" customHeight="1" x14ac:dyDescent="0.3">
      <c r="G54" s="23" t="s">
        <v>637</v>
      </c>
      <c r="H54" s="28">
        <v>11</v>
      </c>
    </row>
    <row r="55" spans="7:8" ht="15" customHeight="1" x14ac:dyDescent="0.3">
      <c r="G55" s="18" t="s">
        <v>613</v>
      </c>
      <c r="H55" s="32"/>
    </row>
    <row r="56" spans="7:8" ht="15" customHeight="1" thickBot="1" x14ac:dyDescent="0.35">
      <c r="G56" s="26" t="s">
        <v>638</v>
      </c>
      <c r="H56" s="36">
        <v>12</v>
      </c>
    </row>
    <row r="57" spans="7:8" ht="15" customHeight="1" x14ac:dyDescent="0.3"/>
    <row r="58" spans="7:8" ht="15" customHeight="1" x14ac:dyDescent="0.3"/>
    <row r="59" spans="7:8" ht="15" customHeight="1" x14ac:dyDescent="0.3"/>
  </sheetData>
  <mergeCells count="29">
    <mergeCell ref="G2:H4"/>
    <mergeCell ref="B15:B17"/>
    <mergeCell ref="B11:B13"/>
    <mergeCell ref="D11:D13"/>
    <mergeCell ref="D15:D17"/>
    <mergeCell ref="G6:H6"/>
    <mergeCell ref="B33:B35"/>
    <mergeCell ref="B8:B9"/>
    <mergeCell ref="B2:E4"/>
    <mergeCell ref="B5:E5"/>
    <mergeCell ref="C19:C21"/>
    <mergeCell ref="C33:C35"/>
    <mergeCell ref="C29:C31"/>
    <mergeCell ref="C23:C27"/>
    <mergeCell ref="E11:E13"/>
    <mergeCell ref="E15:E17"/>
    <mergeCell ref="E19:E21"/>
    <mergeCell ref="E23:E27"/>
    <mergeCell ref="E29:E31"/>
    <mergeCell ref="E33:E35"/>
    <mergeCell ref="D29:D31"/>
    <mergeCell ref="B29:B31"/>
    <mergeCell ref="D23:D27"/>
    <mergeCell ref="B23:B27"/>
    <mergeCell ref="C8:C9"/>
    <mergeCell ref="C11:C13"/>
    <mergeCell ref="C15:C17"/>
    <mergeCell ref="B19:B21"/>
    <mergeCell ref="D19:D21"/>
  </mergeCells>
  <hyperlinks>
    <hyperlink ref="B23" location="'Подсистема (4)'!A1" display="4.1. Подсистема для Фасада"/>
    <hyperlink ref="B36" location="'Колпаки (7)'!A1" display="7. КОЛПАКИ на ДЫМОХОДНЫЕ ТРУБЫ/ВЕНТ. ШАХТЫ"/>
    <hyperlink ref="D10" location="'Комплектующие для кровли (8)'!A1" display="8. КОМПЛЕКТУЮЩИЕ ДЛЯ КРОВЛИ"/>
    <hyperlink ref="B10" location="'Водосточные системы (1)'!A1" display="1. ВОДОСТОЧНАЯ СИСТЕМА"/>
    <hyperlink ref="B14" location="'Софиты (2)'!A1" display="2. СОФИТЫ"/>
    <hyperlink ref="B18" location="'ФАСАДЫ (3)'!A1" display="3. ФАСАД "/>
    <hyperlink ref="B22" location="'Подсистема (4)'!A1" display="4. ПОДСИСТЕМА"/>
    <hyperlink ref="B28" location="'Модульная черепица (5)'!A1" display="5. МОДУЛЬНАЯ ЧЕРЕПИЦА"/>
    <hyperlink ref="B32" location="'Фартуки (гладкие листы) (6)'!A1" display="6. ФАРТУКИ / ГЛ.ЛИСТЫ"/>
    <hyperlink ref="D14" location="'Аксессуары для кровли (9)'!A1" display="9. АКСЕССУАРЫ ДЛЯ КРОВЛИ"/>
    <hyperlink ref="D18" location="'Изделия из меди (10)'!A1" display="10. ДЕКОРАТИВНЫЕ ИЗДЕЛИЯ ИЗ МЕДИ"/>
    <hyperlink ref="D22" location="'Комплектующие для ВС (11)'!A1" display="11. КОМПЛЕКТУЮЩИЕ К ВОДОСТОЧНОЙ СИСТЕМЕ"/>
    <hyperlink ref="D28" location="'Прочие (12)'!A1" display="12. ДЕМОНСТРАЦИОННЫЕ МАТЕРИАЛЫ И ПРОЧАЯ ПРОДУКЦИЯ"/>
    <hyperlink ref="D32" location="'Под заказ (13)'!A1" display="13. ПЕРЕЧЕНЬ ТОВАРА &quot;ПОД ЗАКАЗ&quot;"/>
    <hyperlink ref="D36" location="'Обозначение цветов (14)'!A1" display="14. ОБОЗНАЧЕНИЕ ЦВЕТОВ"/>
    <hyperlink ref="G9:H9" location="'Комплектующие для кровли (8)'!A1" display="SOFFITO"/>
    <hyperlink ref="G10:H10" location="'Аксессуары для кровли (9)'!A1" display="StopMOSS"/>
    <hyperlink ref="G12:H12" location="'Аксессуары для кровли (9)'!A1" display="Аэратор пластиковый "/>
    <hyperlink ref="G14:H14" location="'Комплектующие для ВС (11)'!A1" display="Болты"/>
    <hyperlink ref="G16:H16" location="'Водосточные системы (1)'!A1" display="Водосточные системы"/>
    <hyperlink ref="G17:H17" location="'Комплектующие для ВС (11)'!A1" display="Винты"/>
    <hyperlink ref="G19:H19" location="'Аксессуары для кровли (9)'!A1" display="Гвозди ершенные"/>
    <hyperlink ref="G20:H20" location="'Комплектующие для ВС (11)'!A1" display="Гайки"/>
    <hyperlink ref="G23:H23" location="'Комплектующие для ВС (11)'!A1" display="Декоративная накладка для хомута трубы"/>
    <hyperlink ref="G27:H27" location="'Модульная черепица (5)'!A1" display="Модульная черепица"/>
    <hyperlink ref="G31:H31" location="'Комплектующие для кровли (8)'!A1" display="Отвод антивандальный"/>
    <hyperlink ref="G33:H33" location="'Подсистема (4)'!A1" display="Подсистема для Фасада"/>
    <hyperlink ref="G34:H34" location="'Прочие (12)'!A1" display="Подложка"/>
    <hyperlink ref="B8" location="РАСПРОДАЖА!A1" display="Распродажа!!!"/>
    <hyperlink ref="C8" location="РАСПРОДАЖА!A1" display="РАСПРОДАЖА!A1"/>
    <hyperlink ref="C23" location="'Подсистема (4)'!A1" display="'Подсистема (4)'!A1"/>
    <hyperlink ref="C29" location="'Модульная черепица (5)'!A1" display="'Модульная черепица (5)'!A1"/>
    <hyperlink ref="C37" location="'Колпаки (7)'!A1" display="'Колпаки (7)'!A1"/>
    <hyperlink ref="E23" location="'Комплектующие для ВС (11)'!A1" display="'Комплектующие для ВС (11)'!A1"/>
    <hyperlink ref="E29" location="'Прочие (12)'!A1" display="'Прочие (12)'!A1"/>
    <hyperlink ref="E37" location="'Обозначение цветов (14)'!A1" display="'Обозначение цветов (14)'!A1"/>
    <hyperlink ref="B11" location="'Водосточные системы (1)'!A1" display="1.1. Водосточная система с покрытием PURAL, PURAL MATT, по карте RAL, ОЦИНКОВКА, из ЦИНК-ТИТАНА, из МЕДИ"/>
    <hyperlink ref="B15" location="'Софиты (2)'!A1" display="Софит СТАЛЬ с покрытием PE, PURAL, PURAL MATT, PRINTECH; АЛЮМИНИЙ с покрытием PE, PE МАТТ; МЕДЬ"/>
    <hyperlink ref="B29" location="'Модульная черепица (5)'!A1" display="Модульная черепица с покрытием GreenCoat Mica BT, PURAL BT MATT"/>
    <hyperlink ref="D15" location="'Аксессуары для кровли (9)'!A1" display="StopMOSS; Гвозди Ершенные; Аэратор пластиковый &quot;Специальный&quot;; Аэратор пластиковый &quot;Стандартный&quot;; Снегозадержатель БИТ; Снегозадержатель МЕТ"/>
    <hyperlink ref="D11" location="'Комплектующие для кровли (8)'!A1" display="Решетки вентиляционные/Колпачки декоративные/Кляммеры/SOFFITO/Клей TEC-7/Краска-Спрей/Кронштейн стандартный/Отвод антивандальный"/>
    <hyperlink ref="D23" location="'Комплектующие для ВС (11)'!A1" display="Хомут/Метиз (оцинкованный, омедненный)/Декоративная накладка для хомута трубы/Шайба резиновая/Уплотнитель резиновый для заглушки/Уплотнитель резиновый для соединителя желоба/Соединитель желоба/Элемент жесткости/Гайки/Болты/Винты/Саморезы/Заклепки"/>
    <hyperlink ref="D29" location="'Прочие (12)'!A1" display="Стенты/Тара/Подложка/Ящик"/>
    <hyperlink ref="B33" location="'Фартуки (гладкие листы) (6)'!A1" display="Фартуки/Гл.листы (штрипс) СТАЛЬ с покрытием PE, PURAL, PURAL MAT, PRINTECH, MICA BT/АЛЮМИНИЙ с покрытием PE, PE MATT/по карте RAL/ОЦИНКОВКА/из ЦИНК-ТИТАНА/из МЕДИ"/>
    <hyperlink ref="G21" location="'Фартуки (гладкие листы) (6)'!A1" display="Гл.лист"/>
    <hyperlink ref="G28" location="'Комплектующие для ВС (11)'!A1" display="Метиз"/>
    <hyperlink ref="H28" location="'Комплектующие для ВС (11)'!A1" display="Метиз"/>
    <hyperlink ref="G29" location="'Фартуки (гладкие листы) (6)'!A1" display="Металл"/>
    <hyperlink ref="H29" location="'Фартуки (гладкие листы) (6)'!A1" display="'Фартуки (гладкие листы) (6)'!A1"/>
    <hyperlink ref="G25" location="'Комплектующие для кровли (8)'!A1" display="Колпачки декоративные / Кляммеры / Клей TEC-7 / Краска-Спрей"/>
    <hyperlink ref="D19" location="'Изделия из меди (10)'!A1" display="Шпили/Водосточные воронки/Радиусное колено/Крестообразный переходник"/>
    <hyperlink ref="B19" location="'ФАСАДЫ (3)'!A1" display="3.1. Фасад СТАЛЬ с покрытием PE, PURAL, PURAL MATT, PRINTECH; АЛЮМИНИЙ с покрытием PE, PE MATT."/>
    <hyperlink ref="G36:H36" location="'Софиты (2)'!A1" display="Софит металлический"/>
    <hyperlink ref="G38:H38" location="'Комплектующие для ВС (11)'!A1" display="Соединитель желоба"/>
    <hyperlink ref="G40:H40" location="'Прочие (12)'!A1" display="Стенды"/>
    <hyperlink ref="G42:H42" location="'Прочие (12)'!A1" display="Тара"/>
    <hyperlink ref="G44:H45" location="'Прочие (12)'!A1" display="Уплотнитель резиновый для заглушки"/>
    <hyperlink ref="G47:H47" location="'ФАСАДЫ (3)'!A1" display="Фасад металлический"/>
    <hyperlink ref="G49:H49" location="'Комплектующие для ВС (11)'!A1" display="Хомут"/>
    <hyperlink ref="G51:H51" location="'Изделия из меди (10)'!A1" display="Шпили"/>
    <hyperlink ref="G54:H54" location="'Комплектующие для ВС (11)'!A1" display="Элемент жесткости"/>
    <hyperlink ref="G56:H56" location="'Прочие (12)'!A1" display="Ящик"/>
    <hyperlink ref="G52" location="'Фартуки (гладкие листы) (6)'!A1" display="Штрипс"/>
    <hyperlink ref="H52" location="'Фартуки (гладкие листы) (6)'!A1" display="'Фартуки (гладкие листы) (6)'!A1"/>
    <hyperlink ref="G37" location="'Аксессуары для кровли (9)'!A1" display="Снегозадержатель БИТ / Снегозадержатель МЕТ"/>
  </hyperlinks>
  <pageMargins left="0.23622047244094491" right="0.23622047244094491" top="0.35433070866141736" bottom="0.74803149606299213" header="0.11811023622047245" footer="0.11811023622047245"/>
  <pageSetup paperSize="9" scale="56" orientation="landscape" r:id="rId1"/>
  <headerFooter>
    <oddFooter>Страница &amp;P</oddFooter>
  </headerFooter>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FFFF00"/>
  </sheetPr>
  <dimension ref="A1:J25"/>
  <sheetViews>
    <sheetView showGridLines="0" zoomScaleNormal="100" zoomScaleSheetLayoutView="100" workbookViewId="0">
      <selection activeCell="C11" sqref="C11"/>
    </sheetView>
  </sheetViews>
  <sheetFormatPr defaultColWidth="9.109375" defaultRowHeight="14.4" x14ac:dyDescent="0.3"/>
  <cols>
    <col min="1" max="1" width="2.6640625" style="102" customWidth="1"/>
    <col min="2" max="2" width="6.5546875" style="102" customWidth="1"/>
    <col min="3" max="3" width="98.6640625" style="102" customWidth="1"/>
    <col min="4" max="4" width="10.33203125" style="102" customWidth="1"/>
    <col min="5" max="5" width="5.88671875" style="102" customWidth="1"/>
    <col min="6" max="6" width="13.33203125" style="102" customWidth="1"/>
    <col min="7" max="7" width="2.5546875" style="102" customWidth="1"/>
    <col min="8" max="8" width="20.33203125" style="102" customWidth="1"/>
    <col min="9" max="16384" width="9.109375" style="102"/>
  </cols>
  <sheetData>
    <row r="1" spans="1:10" ht="15" x14ac:dyDescent="0.25">
      <c r="A1" s="58"/>
      <c r="B1" s="58"/>
      <c r="C1" s="58"/>
      <c r="D1" s="58"/>
      <c r="E1" s="58"/>
      <c r="F1" s="58"/>
      <c r="G1" s="58"/>
    </row>
    <row r="2" spans="1:10" x14ac:dyDescent="0.3">
      <c r="A2" s="58"/>
      <c r="B2" s="63" t="s">
        <v>90</v>
      </c>
      <c r="C2" s="58"/>
      <c r="D2" s="60" t="s">
        <v>640</v>
      </c>
      <c r="E2" s="58"/>
      <c r="F2" s="58"/>
      <c r="G2" s="58"/>
      <c r="H2" s="236"/>
      <c r="I2" s="236"/>
      <c r="J2" s="236"/>
    </row>
    <row r="3" spans="1:10" x14ac:dyDescent="0.3">
      <c r="A3" s="58"/>
      <c r="B3" s="63"/>
      <c r="C3" s="58"/>
      <c r="D3" s="58"/>
      <c r="E3" s="58"/>
      <c r="F3" s="78" t="s">
        <v>187</v>
      </c>
      <c r="G3" s="58"/>
    </row>
    <row r="4" spans="1:10" ht="15.75" thickBot="1" x14ac:dyDescent="0.3">
      <c r="A4" s="58"/>
      <c r="B4" s="58"/>
      <c r="C4" s="58"/>
      <c r="D4" s="58"/>
      <c r="E4" s="58"/>
      <c r="F4" s="58"/>
      <c r="G4" s="58"/>
    </row>
    <row r="5" spans="1:10" ht="39" customHeight="1" thickBot="1" x14ac:dyDescent="0.35">
      <c r="A5" s="58"/>
      <c r="B5" s="75" t="s">
        <v>0</v>
      </c>
      <c r="C5" s="75" t="s">
        <v>1</v>
      </c>
      <c r="D5" s="75" t="s">
        <v>38</v>
      </c>
      <c r="E5" s="75" t="s">
        <v>2</v>
      </c>
      <c r="F5" s="70" t="s">
        <v>42</v>
      </c>
      <c r="G5" s="58"/>
    </row>
    <row r="6" spans="1:10" ht="15" thickBot="1" x14ac:dyDescent="0.35">
      <c r="A6" s="58"/>
      <c r="B6" s="68">
        <v>1</v>
      </c>
      <c r="C6" s="69" t="s">
        <v>91</v>
      </c>
      <c r="D6" s="65" t="s">
        <v>7</v>
      </c>
      <c r="E6" s="66" t="s">
        <v>6</v>
      </c>
      <c r="F6" s="262">
        <v>1476</v>
      </c>
      <c r="G6" s="58"/>
    </row>
    <row r="7" spans="1:10" ht="15" thickBot="1" x14ac:dyDescent="0.35">
      <c r="A7" s="58"/>
      <c r="B7" s="68">
        <v>2</v>
      </c>
      <c r="C7" s="69" t="s">
        <v>92</v>
      </c>
      <c r="D7" s="65" t="s">
        <v>7</v>
      </c>
      <c r="E7" s="66" t="s">
        <v>6</v>
      </c>
      <c r="F7" s="262">
        <v>727</v>
      </c>
      <c r="G7" s="58"/>
    </row>
    <row r="8" spans="1:10" ht="15" thickBot="1" x14ac:dyDescent="0.35">
      <c r="A8" s="58"/>
      <c r="B8" s="68">
        <v>3</v>
      </c>
      <c r="C8" s="69" t="s">
        <v>93</v>
      </c>
      <c r="D8" s="237">
        <v>1000</v>
      </c>
      <c r="E8" s="66" t="s">
        <v>6</v>
      </c>
      <c r="F8" s="262">
        <v>14</v>
      </c>
      <c r="G8" s="58"/>
    </row>
    <row r="9" spans="1:10" ht="15" thickBot="1" x14ac:dyDescent="0.35">
      <c r="A9" s="58"/>
      <c r="B9" s="68">
        <v>4</v>
      </c>
      <c r="C9" s="69" t="s">
        <v>94</v>
      </c>
      <c r="D9" s="237">
        <v>1000</v>
      </c>
      <c r="E9" s="66" t="s">
        <v>6</v>
      </c>
      <c r="F9" s="262">
        <v>14</v>
      </c>
      <c r="G9" s="58"/>
    </row>
    <row r="10" spans="1:10" ht="15" thickBot="1" x14ac:dyDescent="0.35">
      <c r="A10" s="58"/>
      <c r="B10" s="68">
        <v>5</v>
      </c>
      <c r="C10" s="69" t="s">
        <v>95</v>
      </c>
      <c r="D10" s="237">
        <v>1000</v>
      </c>
      <c r="E10" s="66" t="s">
        <v>6</v>
      </c>
      <c r="F10" s="262">
        <v>21</v>
      </c>
      <c r="G10" s="58"/>
    </row>
    <row r="11" spans="1:10" ht="15" thickBot="1" x14ac:dyDescent="0.35">
      <c r="A11" s="58"/>
      <c r="B11" s="68">
        <v>6</v>
      </c>
      <c r="C11" s="69" t="s">
        <v>96</v>
      </c>
      <c r="D11" s="237">
        <v>1000</v>
      </c>
      <c r="E11" s="66" t="s">
        <v>6</v>
      </c>
      <c r="F11" s="262">
        <v>25</v>
      </c>
      <c r="G11" s="58"/>
    </row>
    <row r="12" spans="1:10" ht="15" thickBot="1" x14ac:dyDescent="0.35">
      <c r="A12" s="58"/>
      <c r="B12" s="68">
        <v>7</v>
      </c>
      <c r="C12" s="69" t="s">
        <v>97</v>
      </c>
      <c r="D12" s="237">
        <v>2000</v>
      </c>
      <c r="E12" s="66" t="s">
        <v>6</v>
      </c>
      <c r="F12" s="262">
        <v>14</v>
      </c>
      <c r="G12" s="58"/>
    </row>
    <row r="13" spans="1:10" ht="15" thickBot="1" x14ac:dyDescent="0.35">
      <c r="A13" s="58"/>
      <c r="B13" s="68">
        <v>8</v>
      </c>
      <c r="C13" s="69" t="s">
        <v>98</v>
      </c>
      <c r="D13" s="237">
        <v>2000</v>
      </c>
      <c r="E13" s="66" t="s">
        <v>6</v>
      </c>
      <c r="F13" s="262">
        <v>14</v>
      </c>
      <c r="G13" s="58"/>
    </row>
    <row r="14" spans="1:10" ht="15" thickBot="1" x14ac:dyDescent="0.35">
      <c r="A14" s="58"/>
      <c r="B14" s="68">
        <v>9</v>
      </c>
      <c r="C14" s="69" t="s">
        <v>99</v>
      </c>
      <c r="D14" s="237">
        <v>2000</v>
      </c>
      <c r="E14" s="66" t="s">
        <v>6</v>
      </c>
      <c r="F14" s="262">
        <v>21</v>
      </c>
      <c r="G14" s="58"/>
    </row>
    <row r="15" spans="1:10" ht="15" thickBot="1" x14ac:dyDescent="0.35">
      <c r="A15" s="58"/>
      <c r="B15" s="68">
        <v>10</v>
      </c>
      <c r="C15" s="69" t="s">
        <v>100</v>
      </c>
      <c r="D15" s="237">
        <v>2000</v>
      </c>
      <c r="E15" s="66" t="s">
        <v>6</v>
      </c>
      <c r="F15" s="262">
        <v>25</v>
      </c>
      <c r="G15" s="58"/>
    </row>
    <row r="16" spans="1:10" ht="15" thickBot="1" x14ac:dyDescent="0.35">
      <c r="A16" s="58"/>
      <c r="B16" s="274">
        <v>11</v>
      </c>
      <c r="C16" s="69" t="s">
        <v>101</v>
      </c>
      <c r="D16" s="276" t="s">
        <v>7</v>
      </c>
      <c r="E16" s="66" t="s">
        <v>52</v>
      </c>
      <c r="F16" s="262">
        <v>9480</v>
      </c>
      <c r="G16" s="58"/>
    </row>
    <row r="17" spans="1:7" ht="15" thickBot="1" x14ac:dyDescent="0.35">
      <c r="A17" s="58"/>
      <c r="B17" s="274">
        <v>12</v>
      </c>
      <c r="C17" s="69" t="s">
        <v>102</v>
      </c>
      <c r="D17" s="276" t="s">
        <v>7</v>
      </c>
      <c r="E17" s="66" t="s">
        <v>6</v>
      </c>
      <c r="F17" s="262">
        <v>1711</v>
      </c>
      <c r="G17" s="58"/>
    </row>
    <row r="18" spans="1:7" ht="15" thickBot="1" x14ac:dyDescent="0.35">
      <c r="A18" s="58"/>
      <c r="B18" s="274">
        <v>13</v>
      </c>
      <c r="C18" s="69" t="s">
        <v>458</v>
      </c>
      <c r="D18" s="276" t="s">
        <v>7</v>
      </c>
      <c r="E18" s="66" t="s">
        <v>6</v>
      </c>
      <c r="F18" s="262">
        <v>1855</v>
      </c>
      <c r="G18" s="58"/>
    </row>
    <row r="19" spans="1:7" ht="15" thickBot="1" x14ac:dyDescent="0.35">
      <c r="A19" s="58"/>
      <c r="B19" s="68">
        <v>14</v>
      </c>
      <c r="C19" s="69" t="s">
        <v>459</v>
      </c>
      <c r="D19" s="65" t="s">
        <v>7</v>
      </c>
      <c r="E19" s="66" t="s">
        <v>6</v>
      </c>
      <c r="F19" s="262">
        <v>639</v>
      </c>
      <c r="G19" s="58"/>
    </row>
    <row r="20" spans="1:7" ht="15" thickBot="1" x14ac:dyDescent="0.35">
      <c r="A20" s="58"/>
      <c r="B20" s="68">
        <v>15</v>
      </c>
      <c r="C20" s="69" t="s">
        <v>103</v>
      </c>
      <c r="D20" s="65" t="s">
        <v>7</v>
      </c>
      <c r="E20" s="66" t="s">
        <v>6</v>
      </c>
      <c r="F20" s="262">
        <v>1035</v>
      </c>
      <c r="G20" s="58"/>
    </row>
    <row r="21" spans="1:7" ht="15" thickBot="1" x14ac:dyDescent="0.35">
      <c r="A21" s="58"/>
      <c r="B21" s="68">
        <v>16</v>
      </c>
      <c r="C21" s="69" t="s">
        <v>104</v>
      </c>
      <c r="D21" s="65" t="s">
        <v>7</v>
      </c>
      <c r="E21" s="66" t="s">
        <v>6</v>
      </c>
      <c r="F21" s="262">
        <v>226</v>
      </c>
      <c r="G21" s="58"/>
    </row>
    <row r="22" spans="1:7" ht="15" thickBot="1" x14ac:dyDescent="0.35">
      <c r="A22" s="58"/>
      <c r="B22" s="68">
        <v>17</v>
      </c>
      <c r="C22" s="69" t="s">
        <v>105</v>
      </c>
      <c r="D22" s="65" t="s">
        <v>7</v>
      </c>
      <c r="E22" s="66" t="s">
        <v>6</v>
      </c>
      <c r="F22" s="262">
        <v>972</v>
      </c>
      <c r="G22" s="58"/>
    </row>
    <row r="23" spans="1:7" ht="15" x14ac:dyDescent="0.25">
      <c r="A23" s="58"/>
      <c r="B23" s="58"/>
      <c r="C23" s="58"/>
      <c r="D23" s="58"/>
      <c r="E23" s="58"/>
      <c r="F23" s="58"/>
      <c r="G23" s="58"/>
    </row>
    <row r="24" spans="1:7" ht="15" x14ac:dyDescent="0.25">
      <c r="A24" s="58"/>
      <c r="B24" s="58"/>
      <c r="C24" s="238"/>
      <c r="D24" s="58"/>
      <c r="E24" s="58"/>
      <c r="F24" s="58"/>
      <c r="G24" s="58"/>
    </row>
    <row r="25" spans="1:7" ht="15" x14ac:dyDescent="0.25">
      <c r="A25" s="58"/>
      <c r="B25" s="58"/>
      <c r="C25" s="58"/>
      <c r="D25" s="58"/>
      <c r="E25" s="58"/>
      <c r="F25" s="58"/>
      <c r="G25" s="58"/>
    </row>
  </sheetData>
  <hyperlinks>
    <hyperlink ref="D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verticalDpi="0" r:id="rId1"/>
  <headerFooter>
    <oddFooter>Страница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FFFF00"/>
  </sheetPr>
  <dimension ref="A1:F24"/>
  <sheetViews>
    <sheetView showGridLines="0" zoomScaleNormal="100" zoomScaleSheetLayoutView="100" workbookViewId="0">
      <selection activeCell="C17" sqref="C17"/>
    </sheetView>
  </sheetViews>
  <sheetFormatPr defaultColWidth="8.88671875" defaultRowHeight="14.4" x14ac:dyDescent="0.3"/>
  <cols>
    <col min="1" max="1" width="2.6640625" style="102" customWidth="1"/>
    <col min="2" max="2" width="6.5546875" style="102" customWidth="1"/>
    <col min="3" max="3" width="105.6640625" style="102" customWidth="1"/>
    <col min="4" max="4" width="6.33203125" style="102" customWidth="1"/>
    <col min="5" max="5" width="14.33203125" style="102" customWidth="1"/>
    <col min="6" max="6" width="3.44140625" style="102" customWidth="1"/>
    <col min="7" max="7" width="19.5546875" style="102" customWidth="1"/>
    <col min="8" max="16384" width="8.88671875" style="102"/>
  </cols>
  <sheetData>
    <row r="1" spans="1:6" ht="15" x14ac:dyDescent="0.25">
      <c r="A1" s="58"/>
      <c r="B1" s="58"/>
      <c r="C1" s="58"/>
      <c r="D1" s="58"/>
      <c r="E1" s="58"/>
      <c r="F1" s="58"/>
    </row>
    <row r="2" spans="1:6" x14ac:dyDescent="0.3">
      <c r="A2" s="58"/>
      <c r="B2" s="63" t="s">
        <v>134</v>
      </c>
      <c r="C2" s="58"/>
      <c r="D2" s="60" t="s">
        <v>640</v>
      </c>
      <c r="E2" s="240"/>
      <c r="F2" s="58"/>
    </row>
    <row r="3" spans="1:6" x14ac:dyDescent="0.3">
      <c r="A3" s="58"/>
      <c r="B3" s="63"/>
      <c r="C3" s="58"/>
      <c r="D3" s="58"/>
      <c r="E3" s="78" t="s">
        <v>197</v>
      </c>
      <c r="F3" s="58"/>
    </row>
    <row r="4" spans="1:6" ht="15.75" thickBot="1" x14ac:dyDescent="0.3">
      <c r="A4" s="58"/>
      <c r="B4" s="58"/>
      <c r="C4" s="58"/>
      <c r="D4" s="58"/>
      <c r="E4" s="58"/>
      <c r="F4" s="58"/>
    </row>
    <row r="5" spans="1:6" s="239" customFormat="1" ht="34.950000000000003" customHeight="1" thickBot="1" x14ac:dyDescent="0.35">
      <c r="A5" s="241"/>
      <c r="B5" s="75" t="s">
        <v>0</v>
      </c>
      <c r="C5" s="75" t="s">
        <v>1</v>
      </c>
      <c r="D5" s="75" t="s">
        <v>2</v>
      </c>
      <c r="E5" s="70" t="s">
        <v>544</v>
      </c>
      <c r="F5" s="241"/>
    </row>
    <row r="6" spans="1:6" ht="15" thickBot="1" x14ac:dyDescent="0.35">
      <c r="A6" s="58"/>
      <c r="B6" s="68">
        <v>1</v>
      </c>
      <c r="C6" s="69" t="s">
        <v>135</v>
      </c>
      <c r="D6" s="65" t="s">
        <v>6</v>
      </c>
      <c r="E6" s="258">
        <v>784</v>
      </c>
      <c r="F6" s="58"/>
    </row>
    <row r="7" spans="1:6" ht="15" thickBot="1" x14ac:dyDescent="0.35">
      <c r="A7" s="58"/>
      <c r="B7" s="68">
        <v>2</v>
      </c>
      <c r="C7" s="69" t="s">
        <v>372</v>
      </c>
      <c r="D7" s="65" t="s">
        <v>6</v>
      </c>
      <c r="E7" s="258">
        <v>6</v>
      </c>
      <c r="F7" s="58"/>
    </row>
    <row r="8" spans="1:6" ht="15" thickBot="1" x14ac:dyDescent="0.35">
      <c r="A8" s="58"/>
      <c r="B8" s="68">
        <v>3</v>
      </c>
      <c r="C8" s="69" t="s">
        <v>136</v>
      </c>
      <c r="D8" s="65" t="s">
        <v>6</v>
      </c>
      <c r="E8" s="258">
        <v>574</v>
      </c>
      <c r="F8" s="58"/>
    </row>
    <row r="9" spans="1:6" ht="15" thickBot="1" x14ac:dyDescent="0.35">
      <c r="A9" s="58"/>
      <c r="B9" s="75">
        <v>4</v>
      </c>
      <c r="C9" s="76" t="s">
        <v>545</v>
      </c>
      <c r="D9" s="75" t="s">
        <v>6</v>
      </c>
      <c r="E9" s="52">
        <v>574</v>
      </c>
      <c r="F9" s="58"/>
    </row>
    <row r="10" spans="1:6" ht="23.4" thickBot="1" x14ac:dyDescent="0.35">
      <c r="A10" s="58"/>
      <c r="B10" s="68">
        <v>5</v>
      </c>
      <c r="C10" s="69" t="s">
        <v>776</v>
      </c>
      <c r="D10" s="65" t="s">
        <v>6</v>
      </c>
      <c r="E10" s="258">
        <v>726</v>
      </c>
      <c r="F10" s="58"/>
    </row>
    <row r="11" spans="1:6" ht="15" thickBot="1" x14ac:dyDescent="0.35">
      <c r="A11" s="58"/>
      <c r="B11" s="75">
        <v>6</v>
      </c>
      <c r="C11" s="76" t="s">
        <v>546</v>
      </c>
      <c r="D11" s="75" t="s">
        <v>6</v>
      </c>
      <c r="E11" s="52" t="s">
        <v>781</v>
      </c>
      <c r="F11" s="58"/>
    </row>
    <row r="12" spans="1:6" ht="15" thickBot="1" x14ac:dyDescent="0.35">
      <c r="A12" s="58"/>
      <c r="B12" s="68">
        <v>7</v>
      </c>
      <c r="C12" s="69" t="s">
        <v>137</v>
      </c>
      <c r="D12" s="65" t="s">
        <v>6</v>
      </c>
      <c r="E12" s="258">
        <v>2023</v>
      </c>
      <c r="F12" s="58"/>
    </row>
    <row r="13" spans="1:6" ht="15" thickBot="1" x14ac:dyDescent="0.35">
      <c r="A13" s="58"/>
      <c r="B13" s="68">
        <v>8</v>
      </c>
      <c r="C13" s="69" t="s">
        <v>138</v>
      </c>
      <c r="D13" s="65" t="s">
        <v>6</v>
      </c>
      <c r="E13" s="258">
        <v>1486</v>
      </c>
      <c r="F13" s="58"/>
    </row>
    <row r="14" spans="1:6" ht="15" thickBot="1" x14ac:dyDescent="0.35">
      <c r="A14" s="58"/>
      <c r="B14" s="68">
        <v>9</v>
      </c>
      <c r="C14" s="69" t="s">
        <v>139</v>
      </c>
      <c r="D14" s="65" t="s">
        <v>6</v>
      </c>
      <c r="E14" s="258">
        <v>661</v>
      </c>
      <c r="F14" s="58"/>
    </row>
    <row r="15" spans="1:6" ht="15" thickBot="1" x14ac:dyDescent="0.35">
      <c r="A15" s="58"/>
      <c r="B15" s="75">
        <v>10</v>
      </c>
      <c r="C15" s="76" t="s">
        <v>756</v>
      </c>
      <c r="D15" s="75" t="s">
        <v>6</v>
      </c>
      <c r="E15" s="52">
        <v>83</v>
      </c>
      <c r="F15" s="58"/>
    </row>
    <row r="16" spans="1:6" ht="23.4" thickBot="1" x14ac:dyDescent="0.35">
      <c r="A16" s="58"/>
      <c r="B16" s="71">
        <v>11</v>
      </c>
      <c r="C16" s="242" t="s">
        <v>547</v>
      </c>
      <c r="D16" s="71" t="s">
        <v>6</v>
      </c>
      <c r="E16" s="265">
        <v>83</v>
      </c>
      <c r="F16" s="58"/>
    </row>
    <row r="17" spans="1:6" ht="15" thickBot="1" x14ac:dyDescent="0.35">
      <c r="A17" s="58"/>
      <c r="B17" s="75">
        <v>12</v>
      </c>
      <c r="C17" s="76" t="s">
        <v>548</v>
      </c>
      <c r="D17" s="75" t="s">
        <v>6</v>
      </c>
      <c r="E17" s="52">
        <v>435</v>
      </c>
      <c r="F17" s="58"/>
    </row>
    <row r="18" spans="1:6" ht="15" thickBot="1" x14ac:dyDescent="0.35">
      <c r="A18" s="58"/>
      <c r="B18" s="75">
        <v>13</v>
      </c>
      <c r="C18" s="76" t="s">
        <v>549</v>
      </c>
      <c r="D18" s="75" t="s">
        <v>6</v>
      </c>
      <c r="E18" s="52">
        <v>63</v>
      </c>
      <c r="F18" s="58"/>
    </row>
    <row r="19" spans="1:6" ht="23.4" thickBot="1" x14ac:dyDescent="0.35">
      <c r="A19" s="58"/>
      <c r="B19" s="75">
        <v>14</v>
      </c>
      <c r="C19" s="76" t="s">
        <v>550</v>
      </c>
      <c r="D19" s="75" t="s">
        <v>6</v>
      </c>
      <c r="E19" s="52">
        <v>248</v>
      </c>
      <c r="F19" s="58"/>
    </row>
    <row r="20" spans="1:6" ht="15" thickBot="1" x14ac:dyDescent="0.35">
      <c r="A20" s="58"/>
      <c r="B20" s="75">
        <v>15</v>
      </c>
      <c r="C20" s="76" t="s">
        <v>551</v>
      </c>
      <c r="D20" s="75" t="s">
        <v>6</v>
      </c>
      <c r="E20" s="52">
        <v>421</v>
      </c>
      <c r="F20" s="58"/>
    </row>
    <row r="21" spans="1:6" ht="15" x14ac:dyDescent="0.25">
      <c r="A21" s="58"/>
      <c r="B21" s="58"/>
      <c r="C21" s="58"/>
      <c r="D21" s="58"/>
      <c r="E21" s="58"/>
      <c r="F21" s="58"/>
    </row>
    <row r="22" spans="1:6" ht="33" customHeight="1" x14ac:dyDescent="0.3">
      <c r="A22" s="58"/>
      <c r="B22" s="521" t="s">
        <v>302</v>
      </c>
      <c r="C22" s="521"/>
      <c r="D22" s="521"/>
      <c r="E22" s="521"/>
      <c r="F22" s="58"/>
    </row>
    <row r="23" spans="1:6" x14ac:dyDescent="0.3">
      <c r="A23" s="58"/>
      <c r="B23" s="521" t="s">
        <v>733</v>
      </c>
      <c r="C23" s="521"/>
      <c r="D23" s="521"/>
      <c r="E23" s="521"/>
      <c r="F23" s="58"/>
    </row>
    <row r="24" spans="1:6" ht="15" x14ac:dyDescent="0.25">
      <c r="A24" s="58"/>
      <c r="B24" s="58"/>
      <c r="C24" s="58"/>
      <c r="D24" s="58"/>
      <c r="E24" s="58"/>
      <c r="F24" s="58"/>
    </row>
  </sheetData>
  <mergeCells count="2">
    <mergeCell ref="B22:E22"/>
    <mergeCell ref="B23:E23"/>
  </mergeCells>
  <hyperlinks>
    <hyperlink ref="D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r:id="rId1"/>
  <headerFooter>
    <oddFooter>Страница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H19"/>
  <sheetViews>
    <sheetView showGridLines="0" zoomScaleNormal="100" zoomScaleSheetLayoutView="85" workbookViewId="0">
      <selection activeCell="K7" sqref="K7"/>
    </sheetView>
  </sheetViews>
  <sheetFormatPr defaultColWidth="8.88671875" defaultRowHeight="14.4" x14ac:dyDescent="0.3"/>
  <cols>
    <col min="1" max="1" width="2.6640625" style="102" customWidth="1"/>
    <col min="2" max="2" width="6.5546875" style="102" customWidth="1"/>
    <col min="3" max="3" width="80.5546875" style="102" customWidth="1"/>
    <col min="4" max="4" width="7.6640625" style="102" customWidth="1"/>
    <col min="5" max="5" width="12.109375" style="102" customWidth="1"/>
    <col min="6" max="6" width="13.109375" style="102" customWidth="1"/>
    <col min="7" max="7" width="12.6640625" style="102" customWidth="1"/>
    <col min="8" max="8" width="3.33203125" style="102" customWidth="1"/>
    <col min="9" max="9" width="23.33203125" style="102" customWidth="1"/>
    <col min="10" max="16384" width="8.88671875" style="102"/>
  </cols>
  <sheetData>
    <row r="1" spans="1:8" ht="15" x14ac:dyDescent="0.25">
      <c r="A1" s="58"/>
      <c r="B1" s="58"/>
      <c r="C1" s="58"/>
      <c r="D1" s="58"/>
      <c r="E1" s="58"/>
      <c r="F1" s="58"/>
      <c r="G1" s="58"/>
      <c r="H1" s="58"/>
    </row>
    <row r="2" spans="1:8" x14ac:dyDescent="0.3">
      <c r="A2" s="58"/>
      <c r="B2" s="63" t="s">
        <v>303</v>
      </c>
      <c r="C2" s="58"/>
      <c r="D2" s="58"/>
      <c r="E2" s="58"/>
      <c r="F2" s="60" t="s">
        <v>640</v>
      </c>
      <c r="G2" s="240"/>
      <c r="H2" s="58"/>
    </row>
    <row r="3" spans="1:8" x14ac:dyDescent="0.3">
      <c r="A3" s="58"/>
      <c r="B3" s="63"/>
      <c r="C3" s="58"/>
      <c r="D3" s="58"/>
      <c r="E3" s="58"/>
      <c r="F3" s="58"/>
      <c r="G3" s="78" t="s">
        <v>554</v>
      </c>
      <c r="H3" s="58"/>
    </row>
    <row r="4" spans="1:8" ht="15" thickBot="1" x14ac:dyDescent="0.35">
      <c r="A4" s="58"/>
      <c r="B4" s="58"/>
      <c r="C4" s="58"/>
      <c r="D4" s="58"/>
      <c r="E4" s="58"/>
      <c r="F4" s="58"/>
      <c r="G4" s="58"/>
      <c r="H4" s="58"/>
    </row>
    <row r="5" spans="1:8" s="239" customFormat="1" ht="20.399999999999999" customHeight="1" thickBot="1" x14ac:dyDescent="0.35">
      <c r="A5" s="241"/>
      <c r="B5" s="321" t="s">
        <v>0</v>
      </c>
      <c r="C5" s="319" t="s">
        <v>140</v>
      </c>
      <c r="D5" s="319" t="s">
        <v>2</v>
      </c>
      <c r="E5" s="326" t="s">
        <v>141</v>
      </c>
      <c r="F5" s="327"/>
      <c r="G5" s="328"/>
      <c r="H5" s="241"/>
    </row>
    <row r="6" spans="1:8" s="239" customFormat="1" ht="20.399999999999999" customHeight="1" thickBot="1" x14ac:dyDescent="0.35">
      <c r="A6" s="241"/>
      <c r="B6" s="324"/>
      <c r="C6" s="329"/>
      <c r="D6" s="329"/>
      <c r="E6" s="319" t="s">
        <v>142</v>
      </c>
      <c r="F6" s="326" t="s">
        <v>143</v>
      </c>
      <c r="G6" s="328"/>
      <c r="H6" s="241"/>
    </row>
    <row r="7" spans="1:8" s="239" customFormat="1" ht="33.6" customHeight="1" thickBot="1" x14ac:dyDescent="0.35">
      <c r="A7" s="241"/>
      <c r="B7" s="322"/>
      <c r="C7" s="320"/>
      <c r="D7" s="320"/>
      <c r="E7" s="320"/>
      <c r="F7" s="65" t="s">
        <v>144</v>
      </c>
      <c r="G7" s="65" t="s">
        <v>145</v>
      </c>
      <c r="H7" s="241"/>
    </row>
    <row r="8" spans="1:8" ht="28.95" customHeight="1" thickBot="1" x14ac:dyDescent="0.35">
      <c r="A8" s="58"/>
      <c r="B8" s="67">
        <v>1</v>
      </c>
      <c r="C8" s="76" t="s">
        <v>556</v>
      </c>
      <c r="D8" s="75" t="s">
        <v>6</v>
      </c>
      <c r="E8" s="75">
        <v>29800</v>
      </c>
      <c r="F8" s="75">
        <v>35500</v>
      </c>
      <c r="G8" s="75">
        <v>43600</v>
      </c>
      <c r="H8" s="58"/>
    </row>
    <row r="9" spans="1:8" ht="28.95" customHeight="1" thickBot="1" x14ac:dyDescent="0.35">
      <c r="A9" s="58"/>
      <c r="B9" s="67">
        <v>2</v>
      </c>
      <c r="C9" s="76" t="s">
        <v>557</v>
      </c>
      <c r="D9" s="75" t="s">
        <v>6</v>
      </c>
      <c r="E9" s="75">
        <v>61200</v>
      </c>
      <c r="F9" s="75">
        <v>66800</v>
      </c>
      <c r="G9" s="75">
        <v>72500</v>
      </c>
      <c r="H9" s="58"/>
    </row>
    <row r="10" spans="1:8" ht="28.95" customHeight="1" thickBot="1" x14ac:dyDescent="0.35">
      <c r="A10" s="58"/>
      <c r="B10" s="67">
        <v>3</v>
      </c>
      <c r="C10" s="76" t="s">
        <v>558</v>
      </c>
      <c r="D10" s="75" t="s">
        <v>6</v>
      </c>
      <c r="E10" s="75">
        <v>52900</v>
      </c>
      <c r="F10" s="75">
        <v>58550</v>
      </c>
      <c r="G10" s="75">
        <v>64200</v>
      </c>
      <c r="H10" s="58"/>
    </row>
    <row r="11" spans="1:8" ht="28.95" customHeight="1" thickBot="1" x14ac:dyDescent="0.35">
      <c r="A11" s="58"/>
      <c r="B11" s="67">
        <v>4</v>
      </c>
      <c r="C11" s="76" t="s">
        <v>559</v>
      </c>
      <c r="D11" s="75" t="s">
        <v>6</v>
      </c>
      <c r="E11" s="75">
        <v>59600</v>
      </c>
      <c r="F11" s="75">
        <v>65300</v>
      </c>
      <c r="G11" s="75">
        <v>70900</v>
      </c>
      <c r="H11" s="58"/>
    </row>
    <row r="12" spans="1:8" ht="28.95" customHeight="1" thickBot="1" x14ac:dyDescent="0.35">
      <c r="A12" s="58"/>
      <c r="B12" s="67">
        <v>5</v>
      </c>
      <c r="C12" s="76" t="s">
        <v>560</v>
      </c>
      <c r="D12" s="75" t="s">
        <v>6</v>
      </c>
      <c r="E12" s="75">
        <v>46600</v>
      </c>
      <c r="F12" s="75">
        <v>52400</v>
      </c>
      <c r="G12" s="75">
        <v>58000</v>
      </c>
      <c r="H12" s="58"/>
    </row>
    <row r="13" spans="1:8" ht="28.95" customHeight="1" thickBot="1" x14ac:dyDescent="0.35">
      <c r="A13" s="58"/>
      <c r="B13" s="67">
        <v>6</v>
      </c>
      <c r="C13" s="76" t="s">
        <v>555</v>
      </c>
      <c r="D13" s="75" t="s">
        <v>6</v>
      </c>
      <c r="E13" s="75">
        <v>25200</v>
      </c>
      <c r="F13" s="75">
        <v>31000</v>
      </c>
      <c r="G13" s="75">
        <v>36800</v>
      </c>
      <c r="H13" s="58"/>
    </row>
    <row r="14" spans="1:8" ht="28.95" customHeight="1" thickBot="1" x14ac:dyDescent="0.35">
      <c r="A14" s="58"/>
      <c r="B14" s="67">
        <v>7</v>
      </c>
      <c r="C14" s="76" t="s">
        <v>561</v>
      </c>
      <c r="D14" s="75" t="s">
        <v>6</v>
      </c>
      <c r="E14" s="75">
        <v>25200</v>
      </c>
      <c r="F14" s="75">
        <v>31000</v>
      </c>
      <c r="G14" s="75">
        <v>36800</v>
      </c>
      <c r="H14" s="58"/>
    </row>
    <row r="15" spans="1:8" ht="28.95" customHeight="1" thickBot="1" x14ac:dyDescent="0.35">
      <c r="A15" s="58"/>
      <c r="B15" s="67">
        <v>8</v>
      </c>
      <c r="C15" s="76" t="s">
        <v>562</v>
      </c>
      <c r="D15" s="75" t="s">
        <v>6</v>
      </c>
      <c r="E15" s="75">
        <v>25200</v>
      </c>
      <c r="F15" s="75">
        <v>31000</v>
      </c>
      <c r="G15" s="75">
        <v>36800</v>
      </c>
      <c r="H15" s="58"/>
    </row>
    <row r="16" spans="1:8" ht="28.95" customHeight="1" thickBot="1" x14ac:dyDescent="0.35">
      <c r="A16" s="58"/>
      <c r="B16" s="67">
        <v>9</v>
      </c>
      <c r="C16" s="76" t="s">
        <v>563</v>
      </c>
      <c r="D16" s="75" t="s">
        <v>6</v>
      </c>
      <c r="E16" s="75">
        <v>13400</v>
      </c>
      <c r="F16" s="75">
        <v>19200</v>
      </c>
      <c r="G16" s="75">
        <v>25000</v>
      </c>
      <c r="H16" s="58"/>
    </row>
    <row r="17" spans="1:8" ht="28.95" customHeight="1" thickBot="1" x14ac:dyDescent="0.35">
      <c r="A17" s="58"/>
      <c r="B17" s="67">
        <v>10</v>
      </c>
      <c r="C17" s="76" t="s">
        <v>564</v>
      </c>
      <c r="D17" s="75" t="s">
        <v>6</v>
      </c>
      <c r="E17" s="75">
        <v>12600</v>
      </c>
      <c r="F17" s="75">
        <v>18400</v>
      </c>
      <c r="G17" s="75">
        <v>24200</v>
      </c>
      <c r="H17" s="58"/>
    </row>
    <row r="18" spans="1:8" x14ac:dyDescent="0.3">
      <c r="A18" s="58"/>
      <c r="B18" s="58"/>
      <c r="C18" s="58"/>
      <c r="D18" s="58"/>
      <c r="E18" s="58"/>
      <c r="F18" s="58"/>
      <c r="G18" s="58"/>
      <c r="H18" s="58"/>
    </row>
    <row r="19" spans="1:8" ht="53.4" customHeight="1" x14ac:dyDescent="0.3">
      <c r="A19" s="58"/>
      <c r="B19" s="323" t="s">
        <v>304</v>
      </c>
      <c r="C19" s="330"/>
      <c r="D19" s="330"/>
      <c r="E19" s="330"/>
      <c r="F19" s="330"/>
      <c r="G19" s="330"/>
      <c r="H19" s="58"/>
    </row>
  </sheetData>
  <mergeCells count="7">
    <mergeCell ref="B19:G19"/>
    <mergeCell ref="E6:E7"/>
    <mergeCell ref="F6:G6"/>
    <mergeCell ref="B5:B7"/>
    <mergeCell ref="C5:C7"/>
    <mergeCell ref="D5:D7"/>
    <mergeCell ref="E5:G5"/>
  </mergeCells>
  <hyperlinks>
    <hyperlink ref="F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verticalDpi="0" r:id="rId1"/>
  <headerFooter>
    <oddFooter>Страница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FFFF00"/>
  </sheetPr>
  <dimension ref="A1:L46"/>
  <sheetViews>
    <sheetView showGridLines="0" topLeftCell="C1" zoomScale="115" zoomScaleNormal="115" zoomScaleSheetLayoutView="100" workbookViewId="0">
      <selection activeCell="G8" sqref="G8:K46"/>
    </sheetView>
  </sheetViews>
  <sheetFormatPr defaultColWidth="8.88671875" defaultRowHeight="14.4" x14ac:dyDescent="0.3"/>
  <cols>
    <col min="1" max="1" width="2.6640625" style="102" customWidth="1"/>
    <col min="2" max="2" width="6.5546875" style="102" customWidth="1"/>
    <col min="3" max="3" width="53.6640625" style="102" customWidth="1"/>
    <col min="4" max="4" width="7.6640625" style="102" customWidth="1"/>
    <col min="5" max="5" width="5.88671875" style="102" customWidth="1"/>
    <col min="6" max="6" width="7.44140625" style="102" customWidth="1"/>
    <col min="7" max="11" width="10.88671875" style="102" customWidth="1"/>
    <col min="12" max="12" width="3" style="102" customWidth="1"/>
    <col min="13" max="13" width="20.44140625" style="102" customWidth="1"/>
    <col min="14" max="16384" width="8.88671875" style="102"/>
  </cols>
  <sheetData>
    <row r="1" spans="1:12" x14ac:dyDescent="0.3">
      <c r="A1" s="58"/>
      <c r="B1" s="58"/>
      <c r="C1" s="58"/>
      <c r="D1" s="58"/>
      <c r="E1" s="58"/>
      <c r="F1" s="58"/>
      <c r="G1" s="58"/>
      <c r="H1" s="58"/>
      <c r="I1" s="58"/>
      <c r="J1" s="58"/>
      <c r="K1" s="58"/>
      <c r="L1" s="58"/>
    </row>
    <row r="2" spans="1:12" x14ac:dyDescent="0.3">
      <c r="A2" s="58"/>
      <c r="B2" s="63" t="s">
        <v>152</v>
      </c>
      <c r="C2" s="58"/>
      <c r="D2" s="58"/>
      <c r="E2" s="58"/>
      <c r="F2" s="58"/>
      <c r="G2" s="58"/>
      <c r="H2" s="58"/>
      <c r="I2" s="58"/>
      <c r="J2" s="60" t="s">
        <v>640</v>
      </c>
      <c r="K2" s="240"/>
      <c r="L2" s="58"/>
    </row>
    <row r="3" spans="1:12" ht="15" x14ac:dyDescent="0.25">
      <c r="A3" s="58"/>
      <c r="B3" s="63"/>
      <c r="C3" s="58"/>
      <c r="D3" s="58"/>
      <c r="E3" s="58"/>
      <c r="F3" s="58"/>
      <c r="G3" s="58"/>
      <c r="H3" s="58"/>
      <c r="I3" s="59"/>
      <c r="J3" s="240"/>
      <c r="K3" s="240"/>
      <c r="L3" s="58"/>
    </row>
    <row r="4" spans="1:12" x14ac:dyDescent="0.3">
      <c r="A4" s="58"/>
      <c r="B4" s="63"/>
      <c r="C4" s="58"/>
      <c r="D4" s="58"/>
      <c r="E4" s="58"/>
      <c r="F4" s="58"/>
      <c r="G4" s="58"/>
      <c r="H4" s="58"/>
      <c r="I4" s="58"/>
      <c r="J4" s="58"/>
      <c r="K4" s="78" t="s">
        <v>581</v>
      </c>
      <c r="L4" s="58"/>
    </row>
    <row r="5" spans="1:12" ht="15" thickBot="1" x14ac:dyDescent="0.35">
      <c r="A5" s="58"/>
      <c r="B5" s="58"/>
      <c r="C5" s="58"/>
      <c r="D5" s="58"/>
      <c r="E5" s="58"/>
      <c r="F5" s="58"/>
      <c r="G5" s="58"/>
      <c r="H5" s="58"/>
      <c r="I5" s="58"/>
      <c r="J5" s="58"/>
      <c r="K5" s="58"/>
      <c r="L5" s="58"/>
    </row>
    <row r="6" spans="1:12" ht="15" thickBot="1" x14ac:dyDescent="0.35">
      <c r="A6" s="58"/>
      <c r="B6" s="319" t="s">
        <v>0</v>
      </c>
      <c r="C6" s="319" t="s">
        <v>153</v>
      </c>
      <c r="D6" s="522" t="s">
        <v>36</v>
      </c>
      <c r="E6" s="319" t="s">
        <v>2</v>
      </c>
      <c r="F6" s="326" t="s">
        <v>141</v>
      </c>
      <c r="G6" s="327"/>
      <c r="H6" s="327"/>
      <c r="I6" s="327"/>
      <c r="J6" s="327"/>
      <c r="K6" s="328"/>
      <c r="L6" s="58"/>
    </row>
    <row r="7" spans="1:12" ht="55.2" customHeight="1" thickBot="1" x14ac:dyDescent="0.35">
      <c r="A7" s="58"/>
      <c r="B7" s="329"/>
      <c r="C7" s="329"/>
      <c r="D7" s="523"/>
      <c r="E7" s="320"/>
      <c r="F7" s="115" t="s">
        <v>37</v>
      </c>
      <c r="G7" s="75" t="s">
        <v>154</v>
      </c>
      <c r="H7" s="75" t="s">
        <v>155</v>
      </c>
      <c r="I7" s="75" t="s">
        <v>156</v>
      </c>
      <c r="J7" s="75" t="s">
        <v>157</v>
      </c>
      <c r="K7" s="70" t="s">
        <v>185</v>
      </c>
      <c r="L7" s="58"/>
    </row>
    <row r="8" spans="1:12" ht="15" customHeight="1" thickBot="1" x14ac:dyDescent="0.35">
      <c r="A8" s="58"/>
      <c r="B8" s="319">
        <v>1</v>
      </c>
      <c r="C8" s="315" t="s">
        <v>565</v>
      </c>
      <c r="D8" s="319">
        <v>30</v>
      </c>
      <c r="E8" s="321" t="s">
        <v>6</v>
      </c>
      <c r="F8" s="66">
        <v>90</v>
      </c>
      <c r="G8" s="262">
        <v>301</v>
      </c>
      <c r="H8" s="258">
        <v>317</v>
      </c>
      <c r="I8" s="262">
        <v>975</v>
      </c>
      <c r="J8" s="262" t="s">
        <v>7</v>
      </c>
      <c r="K8" s="262">
        <v>230</v>
      </c>
      <c r="L8" s="58"/>
    </row>
    <row r="9" spans="1:12" ht="15" thickBot="1" x14ac:dyDescent="0.35">
      <c r="A9" s="58"/>
      <c r="B9" s="320"/>
      <c r="C9" s="316"/>
      <c r="D9" s="320"/>
      <c r="E9" s="322"/>
      <c r="F9" s="66">
        <v>100</v>
      </c>
      <c r="G9" s="262">
        <v>328</v>
      </c>
      <c r="H9" s="258">
        <v>348</v>
      </c>
      <c r="I9" s="262">
        <v>1002</v>
      </c>
      <c r="J9" s="262" t="s">
        <v>7</v>
      </c>
      <c r="K9" s="262">
        <v>255</v>
      </c>
      <c r="L9" s="58"/>
    </row>
    <row r="10" spans="1:12" ht="15" thickBot="1" x14ac:dyDescent="0.35">
      <c r="A10" s="58"/>
      <c r="B10" s="319">
        <v>2</v>
      </c>
      <c r="C10" s="317" t="s">
        <v>158</v>
      </c>
      <c r="D10" s="319" t="s">
        <v>7</v>
      </c>
      <c r="E10" s="319" t="s">
        <v>6</v>
      </c>
      <c r="F10" s="243" t="s">
        <v>159</v>
      </c>
      <c r="G10" s="262">
        <v>62</v>
      </c>
      <c r="H10" s="258">
        <v>61</v>
      </c>
      <c r="I10" s="262" t="s">
        <v>7</v>
      </c>
      <c r="J10" s="262">
        <v>86</v>
      </c>
      <c r="K10" s="258">
        <v>62</v>
      </c>
      <c r="L10" s="58"/>
    </row>
    <row r="11" spans="1:12" ht="15" thickBot="1" x14ac:dyDescent="0.35">
      <c r="A11" s="58"/>
      <c r="B11" s="320"/>
      <c r="C11" s="318"/>
      <c r="D11" s="320"/>
      <c r="E11" s="320"/>
      <c r="F11" s="243" t="s">
        <v>160</v>
      </c>
      <c r="G11" s="262">
        <v>90</v>
      </c>
      <c r="H11" s="258">
        <v>88</v>
      </c>
      <c r="I11" s="262" t="s">
        <v>7</v>
      </c>
      <c r="J11" s="262">
        <v>124</v>
      </c>
      <c r="K11" s="258">
        <v>90</v>
      </c>
      <c r="L11" s="58"/>
    </row>
    <row r="12" spans="1:12" ht="15" thickBot="1" x14ac:dyDescent="0.35">
      <c r="A12" s="58"/>
      <c r="B12" s="319">
        <v>3</v>
      </c>
      <c r="C12" s="317" t="s">
        <v>161</v>
      </c>
      <c r="D12" s="319" t="s">
        <v>7</v>
      </c>
      <c r="E12" s="319" t="s">
        <v>6</v>
      </c>
      <c r="F12" s="243" t="s">
        <v>159</v>
      </c>
      <c r="G12" s="262">
        <v>89</v>
      </c>
      <c r="H12" s="258">
        <v>87</v>
      </c>
      <c r="I12" s="262" t="s">
        <v>7</v>
      </c>
      <c r="J12" s="262">
        <v>122</v>
      </c>
      <c r="K12" s="258">
        <v>89</v>
      </c>
      <c r="L12" s="58"/>
    </row>
    <row r="13" spans="1:12" ht="15" thickBot="1" x14ac:dyDescent="0.35">
      <c r="A13" s="58"/>
      <c r="B13" s="320"/>
      <c r="C13" s="318"/>
      <c r="D13" s="320"/>
      <c r="E13" s="320"/>
      <c r="F13" s="243" t="s">
        <v>160</v>
      </c>
      <c r="G13" s="262">
        <v>123</v>
      </c>
      <c r="H13" s="258">
        <v>120</v>
      </c>
      <c r="I13" s="262" t="s">
        <v>7</v>
      </c>
      <c r="J13" s="262">
        <v>171</v>
      </c>
      <c r="K13" s="258">
        <v>123</v>
      </c>
      <c r="L13" s="58"/>
    </row>
    <row r="14" spans="1:12" ht="15" thickBot="1" x14ac:dyDescent="0.35">
      <c r="A14" s="58"/>
      <c r="B14" s="319">
        <v>4</v>
      </c>
      <c r="C14" s="317" t="s">
        <v>162</v>
      </c>
      <c r="D14" s="319" t="s">
        <v>7</v>
      </c>
      <c r="E14" s="319" t="s">
        <v>6</v>
      </c>
      <c r="F14" s="243" t="s">
        <v>159</v>
      </c>
      <c r="G14" s="262" t="s">
        <v>7</v>
      </c>
      <c r="H14" s="258" t="s">
        <v>7</v>
      </c>
      <c r="I14" s="262">
        <v>128</v>
      </c>
      <c r="J14" s="262" t="s">
        <v>7</v>
      </c>
      <c r="K14" s="258" t="s">
        <v>7</v>
      </c>
      <c r="L14" s="58"/>
    </row>
    <row r="15" spans="1:12" ht="15" thickBot="1" x14ac:dyDescent="0.35">
      <c r="A15" s="58"/>
      <c r="B15" s="320"/>
      <c r="C15" s="318"/>
      <c r="D15" s="320"/>
      <c r="E15" s="320"/>
      <c r="F15" s="243" t="s">
        <v>160</v>
      </c>
      <c r="G15" s="262" t="s">
        <v>7</v>
      </c>
      <c r="H15" s="258" t="s">
        <v>7</v>
      </c>
      <c r="I15" s="262">
        <v>155</v>
      </c>
      <c r="J15" s="262" t="s">
        <v>7</v>
      </c>
      <c r="K15" s="258" t="s">
        <v>7</v>
      </c>
      <c r="L15" s="58"/>
    </row>
    <row r="16" spans="1:12" ht="15" thickBot="1" x14ac:dyDescent="0.35">
      <c r="A16" s="58"/>
      <c r="B16" s="319">
        <v>5</v>
      </c>
      <c r="C16" s="317" t="s">
        <v>163</v>
      </c>
      <c r="D16" s="319" t="s">
        <v>7</v>
      </c>
      <c r="E16" s="319" t="s">
        <v>6</v>
      </c>
      <c r="F16" s="243" t="s">
        <v>159</v>
      </c>
      <c r="G16" s="262" t="s">
        <v>7</v>
      </c>
      <c r="H16" s="258" t="s">
        <v>7</v>
      </c>
      <c r="I16" s="262">
        <v>178</v>
      </c>
      <c r="J16" s="262" t="s">
        <v>7</v>
      </c>
      <c r="K16" s="258" t="s">
        <v>7</v>
      </c>
      <c r="L16" s="58"/>
    </row>
    <row r="17" spans="1:12" ht="15" thickBot="1" x14ac:dyDescent="0.35">
      <c r="A17" s="58"/>
      <c r="B17" s="320"/>
      <c r="C17" s="318"/>
      <c r="D17" s="320"/>
      <c r="E17" s="320"/>
      <c r="F17" s="243" t="s">
        <v>160</v>
      </c>
      <c r="G17" s="262" t="s">
        <v>7</v>
      </c>
      <c r="H17" s="258" t="s">
        <v>7</v>
      </c>
      <c r="I17" s="262">
        <v>218</v>
      </c>
      <c r="J17" s="262" t="s">
        <v>7</v>
      </c>
      <c r="K17" s="258" t="s">
        <v>7</v>
      </c>
      <c r="L17" s="58"/>
    </row>
    <row r="18" spans="1:12" ht="15" thickBot="1" x14ac:dyDescent="0.35">
      <c r="A18" s="58"/>
      <c r="B18" s="68">
        <v>6</v>
      </c>
      <c r="C18" s="69" t="s">
        <v>164</v>
      </c>
      <c r="D18" s="65" t="s">
        <v>7</v>
      </c>
      <c r="E18" s="66" t="s">
        <v>6</v>
      </c>
      <c r="F18" s="66" t="s">
        <v>16</v>
      </c>
      <c r="G18" s="262">
        <v>155</v>
      </c>
      <c r="H18" s="258">
        <v>167</v>
      </c>
      <c r="I18" s="262">
        <v>424</v>
      </c>
      <c r="J18" s="262" t="s">
        <v>7</v>
      </c>
      <c r="K18" s="262">
        <v>144</v>
      </c>
      <c r="L18" s="58"/>
    </row>
    <row r="19" spans="1:12" ht="15" thickBot="1" x14ac:dyDescent="0.35">
      <c r="A19" s="58"/>
      <c r="B19" s="68">
        <v>7</v>
      </c>
      <c r="C19" s="69" t="s">
        <v>165</v>
      </c>
      <c r="D19" s="65" t="s">
        <v>7</v>
      </c>
      <c r="E19" s="66" t="s">
        <v>6</v>
      </c>
      <c r="F19" s="66" t="s">
        <v>16</v>
      </c>
      <c r="G19" s="524">
        <v>24</v>
      </c>
      <c r="H19" s="525"/>
      <c r="I19" s="525"/>
      <c r="J19" s="525"/>
      <c r="K19" s="526"/>
      <c r="L19" s="58"/>
    </row>
    <row r="20" spans="1:12" ht="15" thickBot="1" x14ac:dyDescent="0.35">
      <c r="A20" s="58"/>
      <c r="B20" s="319">
        <v>8</v>
      </c>
      <c r="C20" s="317" t="s">
        <v>166</v>
      </c>
      <c r="D20" s="319" t="s">
        <v>7</v>
      </c>
      <c r="E20" s="321" t="s">
        <v>6</v>
      </c>
      <c r="F20" s="66">
        <v>125</v>
      </c>
      <c r="G20" s="524">
        <v>27</v>
      </c>
      <c r="H20" s="525"/>
      <c r="I20" s="525"/>
      <c r="J20" s="525"/>
      <c r="K20" s="526"/>
      <c r="L20" s="58"/>
    </row>
    <row r="21" spans="1:12" ht="15" thickBot="1" x14ac:dyDescent="0.35">
      <c r="A21" s="58"/>
      <c r="B21" s="320"/>
      <c r="C21" s="318"/>
      <c r="D21" s="320"/>
      <c r="E21" s="322"/>
      <c r="F21" s="66">
        <v>150</v>
      </c>
      <c r="G21" s="524">
        <v>33</v>
      </c>
      <c r="H21" s="525"/>
      <c r="I21" s="525"/>
      <c r="J21" s="525"/>
      <c r="K21" s="526"/>
      <c r="L21" s="58"/>
    </row>
    <row r="22" spans="1:12" ht="15" thickBot="1" x14ac:dyDescent="0.35">
      <c r="A22" s="58"/>
      <c r="B22" s="319">
        <v>9</v>
      </c>
      <c r="C22" s="317" t="s">
        <v>167</v>
      </c>
      <c r="D22" s="319" t="s">
        <v>7</v>
      </c>
      <c r="E22" s="321" t="s">
        <v>6</v>
      </c>
      <c r="F22" s="66">
        <v>125</v>
      </c>
      <c r="G22" s="524">
        <v>49</v>
      </c>
      <c r="H22" s="525"/>
      <c r="I22" s="525"/>
      <c r="J22" s="525"/>
      <c r="K22" s="526"/>
      <c r="L22" s="58"/>
    </row>
    <row r="23" spans="1:12" ht="15" thickBot="1" x14ac:dyDescent="0.35">
      <c r="A23" s="58"/>
      <c r="B23" s="320"/>
      <c r="C23" s="318"/>
      <c r="D23" s="320"/>
      <c r="E23" s="322"/>
      <c r="F23" s="66">
        <v>150</v>
      </c>
      <c r="G23" s="524">
        <v>51</v>
      </c>
      <c r="H23" s="525"/>
      <c r="I23" s="525"/>
      <c r="J23" s="525"/>
      <c r="K23" s="526"/>
      <c r="L23" s="58"/>
    </row>
    <row r="24" spans="1:12" ht="15" thickBot="1" x14ac:dyDescent="0.35">
      <c r="A24" s="58"/>
      <c r="B24" s="319">
        <v>10</v>
      </c>
      <c r="C24" s="317" t="s">
        <v>168</v>
      </c>
      <c r="D24" s="319">
        <v>20</v>
      </c>
      <c r="E24" s="321" t="s">
        <v>6</v>
      </c>
      <c r="F24" s="66">
        <v>125</v>
      </c>
      <c r="G24" s="262">
        <v>244</v>
      </c>
      <c r="H24" s="258">
        <v>267</v>
      </c>
      <c r="I24" s="258">
        <v>950</v>
      </c>
      <c r="J24" s="50">
        <v>2092</v>
      </c>
      <c r="K24" s="258">
        <v>227</v>
      </c>
      <c r="L24" s="58"/>
    </row>
    <row r="25" spans="1:12" ht="15" thickBot="1" x14ac:dyDescent="0.35">
      <c r="A25" s="58"/>
      <c r="B25" s="320"/>
      <c r="C25" s="318"/>
      <c r="D25" s="320"/>
      <c r="E25" s="322"/>
      <c r="F25" s="66">
        <v>150</v>
      </c>
      <c r="G25" s="262">
        <v>255</v>
      </c>
      <c r="H25" s="258">
        <v>278</v>
      </c>
      <c r="I25" s="258">
        <v>1277</v>
      </c>
      <c r="J25" s="258">
        <v>1314</v>
      </c>
      <c r="K25" s="258">
        <v>230</v>
      </c>
      <c r="L25" s="58"/>
    </row>
    <row r="26" spans="1:12" ht="15" thickBot="1" x14ac:dyDescent="0.35">
      <c r="A26" s="58"/>
      <c r="B26" s="319">
        <v>11</v>
      </c>
      <c r="C26" s="317" t="s">
        <v>169</v>
      </c>
      <c r="D26" s="319" t="s">
        <v>7</v>
      </c>
      <c r="E26" s="321" t="s">
        <v>6</v>
      </c>
      <c r="F26" s="66">
        <v>125</v>
      </c>
      <c r="G26" s="262" t="s">
        <v>7</v>
      </c>
      <c r="H26" s="258" t="s">
        <v>7</v>
      </c>
      <c r="I26" s="258">
        <v>404</v>
      </c>
      <c r="J26" s="258" t="s">
        <v>7</v>
      </c>
      <c r="K26" s="258" t="s">
        <v>7</v>
      </c>
      <c r="L26" s="58"/>
    </row>
    <row r="27" spans="1:12" ht="15" thickBot="1" x14ac:dyDescent="0.35">
      <c r="A27" s="58"/>
      <c r="B27" s="320"/>
      <c r="C27" s="318"/>
      <c r="D27" s="320"/>
      <c r="E27" s="322"/>
      <c r="F27" s="66">
        <v>150</v>
      </c>
      <c r="G27" s="262" t="s">
        <v>7</v>
      </c>
      <c r="H27" s="258" t="s">
        <v>7</v>
      </c>
      <c r="I27" s="258">
        <v>404</v>
      </c>
      <c r="J27" s="258" t="s">
        <v>7</v>
      </c>
      <c r="K27" s="258" t="s">
        <v>7</v>
      </c>
      <c r="L27" s="58"/>
    </row>
    <row r="28" spans="1:12" ht="15" thickBot="1" x14ac:dyDescent="0.35">
      <c r="A28" s="58"/>
      <c r="B28" s="319">
        <v>12</v>
      </c>
      <c r="C28" s="317" t="s">
        <v>170</v>
      </c>
      <c r="D28" s="319" t="s">
        <v>7</v>
      </c>
      <c r="E28" s="321" t="s">
        <v>6</v>
      </c>
      <c r="F28" s="66">
        <v>125</v>
      </c>
      <c r="G28" s="262">
        <v>200</v>
      </c>
      <c r="H28" s="258">
        <v>200</v>
      </c>
      <c r="I28" s="258" t="s">
        <v>7</v>
      </c>
      <c r="J28" s="258" t="s">
        <v>7</v>
      </c>
      <c r="K28" s="258">
        <v>200</v>
      </c>
      <c r="L28" s="58"/>
    </row>
    <row r="29" spans="1:12" ht="15" thickBot="1" x14ac:dyDescent="0.35">
      <c r="A29" s="58"/>
      <c r="B29" s="320"/>
      <c r="C29" s="318"/>
      <c r="D29" s="320"/>
      <c r="E29" s="322"/>
      <c r="F29" s="66">
        <v>150</v>
      </c>
      <c r="G29" s="262">
        <v>200</v>
      </c>
      <c r="H29" s="258">
        <v>200</v>
      </c>
      <c r="I29" s="258" t="s">
        <v>7</v>
      </c>
      <c r="J29" s="258" t="s">
        <v>7</v>
      </c>
      <c r="K29" s="258">
        <v>200</v>
      </c>
      <c r="L29" s="58"/>
    </row>
    <row r="30" spans="1:12" ht="15" thickBot="1" x14ac:dyDescent="0.35">
      <c r="A30" s="58"/>
      <c r="B30" s="319">
        <v>13</v>
      </c>
      <c r="C30" s="317" t="s">
        <v>171</v>
      </c>
      <c r="D30" s="319" t="s">
        <v>7</v>
      </c>
      <c r="E30" s="321" t="s">
        <v>6</v>
      </c>
      <c r="F30" s="243" t="s">
        <v>159</v>
      </c>
      <c r="G30" s="258">
        <v>13</v>
      </c>
      <c r="H30" s="262">
        <v>13</v>
      </c>
      <c r="I30" s="258" t="s">
        <v>7</v>
      </c>
      <c r="J30" s="258" t="s">
        <v>7</v>
      </c>
      <c r="K30" s="258">
        <v>13</v>
      </c>
      <c r="L30" s="58"/>
    </row>
    <row r="31" spans="1:12" ht="15" thickBot="1" x14ac:dyDescent="0.35">
      <c r="A31" s="58"/>
      <c r="B31" s="320"/>
      <c r="C31" s="318"/>
      <c r="D31" s="320"/>
      <c r="E31" s="322"/>
      <c r="F31" s="243" t="s">
        <v>160</v>
      </c>
      <c r="G31" s="258">
        <v>13</v>
      </c>
      <c r="H31" s="262">
        <v>13</v>
      </c>
      <c r="I31" s="258" t="s">
        <v>7</v>
      </c>
      <c r="J31" s="258" t="s">
        <v>7</v>
      </c>
      <c r="K31" s="258">
        <v>13</v>
      </c>
      <c r="L31" s="58"/>
    </row>
    <row r="32" spans="1:12" ht="15" thickBot="1" x14ac:dyDescent="0.35">
      <c r="A32" s="58"/>
      <c r="B32" s="319">
        <v>14</v>
      </c>
      <c r="C32" s="317" t="s">
        <v>172</v>
      </c>
      <c r="D32" s="319" t="s">
        <v>7</v>
      </c>
      <c r="E32" s="321" t="s">
        <v>6</v>
      </c>
      <c r="F32" s="243" t="s">
        <v>159</v>
      </c>
      <c r="G32" s="258" t="s">
        <v>7</v>
      </c>
      <c r="H32" s="262" t="s">
        <v>7</v>
      </c>
      <c r="I32" s="258">
        <v>25</v>
      </c>
      <c r="J32" s="258">
        <v>23</v>
      </c>
      <c r="K32" s="258" t="s">
        <v>7</v>
      </c>
      <c r="L32" s="58"/>
    </row>
    <row r="33" spans="1:12" ht="15" thickBot="1" x14ac:dyDescent="0.35">
      <c r="A33" s="58"/>
      <c r="B33" s="320"/>
      <c r="C33" s="318"/>
      <c r="D33" s="320"/>
      <c r="E33" s="322"/>
      <c r="F33" s="243" t="s">
        <v>160</v>
      </c>
      <c r="G33" s="258" t="s">
        <v>7</v>
      </c>
      <c r="H33" s="262" t="s">
        <v>7</v>
      </c>
      <c r="I33" s="258">
        <v>29</v>
      </c>
      <c r="J33" s="258">
        <v>26</v>
      </c>
      <c r="K33" s="258" t="s">
        <v>7</v>
      </c>
      <c r="L33" s="58"/>
    </row>
    <row r="34" spans="1:12" ht="15" thickBot="1" x14ac:dyDescent="0.35">
      <c r="A34" s="58"/>
      <c r="B34" s="68">
        <v>15</v>
      </c>
      <c r="C34" s="69" t="s">
        <v>173</v>
      </c>
      <c r="D34" s="65" t="s">
        <v>7</v>
      </c>
      <c r="E34" s="66" t="s">
        <v>6</v>
      </c>
      <c r="F34" s="66" t="s">
        <v>16</v>
      </c>
      <c r="G34" s="258" t="s">
        <v>7</v>
      </c>
      <c r="H34" s="262" t="s">
        <v>7</v>
      </c>
      <c r="I34" s="258">
        <v>195</v>
      </c>
      <c r="J34" s="258" t="s">
        <v>7</v>
      </c>
      <c r="K34" s="258" t="s">
        <v>7</v>
      </c>
      <c r="L34" s="58"/>
    </row>
    <row r="35" spans="1:12" ht="15" thickBot="1" x14ac:dyDescent="0.35">
      <c r="A35" s="58"/>
      <c r="B35" s="68">
        <v>16</v>
      </c>
      <c r="C35" s="69" t="s">
        <v>174</v>
      </c>
      <c r="D35" s="65" t="s">
        <v>7</v>
      </c>
      <c r="E35" s="66" t="s">
        <v>6</v>
      </c>
      <c r="F35" s="66" t="s">
        <v>16</v>
      </c>
      <c r="G35" s="258">
        <v>139</v>
      </c>
      <c r="H35" s="262">
        <v>139</v>
      </c>
      <c r="I35" s="258" t="s">
        <v>7</v>
      </c>
      <c r="J35" s="258" t="s">
        <v>7</v>
      </c>
      <c r="K35" s="258">
        <v>139</v>
      </c>
      <c r="L35" s="58"/>
    </row>
    <row r="36" spans="1:12" ht="15" thickBot="1" x14ac:dyDescent="0.35">
      <c r="A36" s="58"/>
      <c r="B36" s="68">
        <v>17</v>
      </c>
      <c r="C36" s="69" t="s">
        <v>175</v>
      </c>
      <c r="D36" s="65" t="s">
        <v>7</v>
      </c>
      <c r="E36" s="66" t="s">
        <v>6</v>
      </c>
      <c r="F36" s="66" t="s">
        <v>16</v>
      </c>
      <c r="G36" s="258" t="s">
        <v>7</v>
      </c>
      <c r="H36" s="262" t="s">
        <v>7</v>
      </c>
      <c r="I36" s="258">
        <v>194</v>
      </c>
      <c r="J36" s="258" t="s">
        <v>7</v>
      </c>
      <c r="K36" s="258" t="s">
        <v>7</v>
      </c>
      <c r="L36" s="58"/>
    </row>
    <row r="37" spans="1:12" ht="15" thickBot="1" x14ac:dyDescent="0.35">
      <c r="A37" s="58"/>
      <c r="B37" s="68">
        <v>18</v>
      </c>
      <c r="C37" s="69" t="s">
        <v>176</v>
      </c>
      <c r="D37" s="65" t="s">
        <v>7</v>
      </c>
      <c r="E37" s="66" t="s">
        <v>6</v>
      </c>
      <c r="F37" s="66" t="s">
        <v>16</v>
      </c>
      <c r="G37" s="258">
        <v>141</v>
      </c>
      <c r="H37" s="262">
        <v>141</v>
      </c>
      <c r="I37" s="258" t="s">
        <v>7</v>
      </c>
      <c r="J37" s="258" t="s">
        <v>7</v>
      </c>
      <c r="K37" s="258">
        <v>141</v>
      </c>
      <c r="L37" s="58"/>
    </row>
    <row r="38" spans="1:12" ht="15" thickBot="1" x14ac:dyDescent="0.35">
      <c r="A38" s="58"/>
      <c r="B38" s="68">
        <v>19</v>
      </c>
      <c r="C38" s="69" t="s">
        <v>177</v>
      </c>
      <c r="D38" s="65" t="s">
        <v>7</v>
      </c>
      <c r="E38" s="66" t="s">
        <v>6</v>
      </c>
      <c r="F38" s="66" t="s">
        <v>16</v>
      </c>
      <c r="G38" s="262">
        <v>15</v>
      </c>
      <c r="H38" s="258">
        <v>15</v>
      </c>
      <c r="I38" s="262" t="s">
        <v>7</v>
      </c>
      <c r="J38" s="262" t="s">
        <v>7</v>
      </c>
      <c r="K38" s="262" t="s">
        <v>7</v>
      </c>
      <c r="L38" s="58"/>
    </row>
    <row r="39" spans="1:12" ht="15" thickBot="1" x14ac:dyDescent="0.35">
      <c r="A39" s="58"/>
      <c r="B39" s="68">
        <v>20</v>
      </c>
      <c r="C39" s="69" t="s">
        <v>178</v>
      </c>
      <c r="D39" s="65" t="s">
        <v>7</v>
      </c>
      <c r="E39" s="66" t="s">
        <v>6</v>
      </c>
      <c r="F39" s="66" t="s">
        <v>16</v>
      </c>
      <c r="G39" s="262" t="s">
        <v>7</v>
      </c>
      <c r="H39" s="258" t="s">
        <v>7</v>
      </c>
      <c r="I39" s="262">
        <v>32</v>
      </c>
      <c r="J39" s="262" t="s">
        <v>7</v>
      </c>
      <c r="K39" s="262" t="s">
        <v>7</v>
      </c>
      <c r="L39" s="58"/>
    </row>
    <row r="40" spans="1:12" ht="15" thickBot="1" x14ac:dyDescent="0.35">
      <c r="A40" s="58"/>
      <c r="B40" s="68">
        <v>21</v>
      </c>
      <c r="C40" s="69" t="s">
        <v>179</v>
      </c>
      <c r="D40" s="65" t="s">
        <v>7</v>
      </c>
      <c r="E40" s="66" t="s">
        <v>6</v>
      </c>
      <c r="F40" s="66" t="s">
        <v>16</v>
      </c>
      <c r="G40" s="262" t="s">
        <v>7</v>
      </c>
      <c r="H40" s="258" t="s">
        <v>7</v>
      </c>
      <c r="I40" s="262" t="s">
        <v>7</v>
      </c>
      <c r="J40" s="262" t="s">
        <v>7</v>
      </c>
      <c r="K40" s="258">
        <v>15</v>
      </c>
      <c r="L40" s="58"/>
    </row>
    <row r="41" spans="1:12" ht="15" thickBot="1" x14ac:dyDescent="0.35">
      <c r="A41" s="58"/>
      <c r="B41" s="75">
        <v>22</v>
      </c>
      <c r="C41" s="76" t="s">
        <v>305</v>
      </c>
      <c r="D41" s="70" t="s">
        <v>7</v>
      </c>
      <c r="E41" s="114" t="s">
        <v>6</v>
      </c>
      <c r="F41" s="114" t="s">
        <v>7</v>
      </c>
      <c r="G41" s="273" t="s">
        <v>7</v>
      </c>
      <c r="H41" s="281" t="s">
        <v>7</v>
      </c>
      <c r="I41" s="273">
        <v>12</v>
      </c>
      <c r="J41" s="273" t="s">
        <v>7</v>
      </c>
      <c r="K41" s="281" t="s">
        <v>7</v>
      </c>
      <c r="L41" s="58"/>
    </row>
    <row r="42" spans="1:12" ht="15" thickBot="1" x14ac:dyDescent="0.35">
      <c r="A42" s="58"/>
      <c r="B42" s="68">
        <v>23</v>
      </c>
      <c r="C42" s="69" t="s">
        <v>180</v>
      </c>
      <c r="D42" s="65"/>
      <c r="E42" s="66" t="s">
        <v>6</v>
      </c>
      <c r="F42" s="66" t="s">
        <v>7</v>
      </c>
      <c r="G42" s="262">
        <v>8</v>
      </c>
      <c r="H42" s="258">
        <v>8</v>
      </c>
      <c r="I42" s="262" t="s">
        <v>7</v>
      </c>
      <c r="J42" s="262">
        <v>8</v>
      </c>
      <c r="K42" s="258">
        <v>8</v>
      </c>
      <c r="L42" s="58"/>
    </row>
    <row r="43" spans="1:12" ht="15" thickBot="1" x14ac:dyDescent="0.35">
      <c r="A43" s="58"/>
      <c r="B43" s="68">
        <v>24</v>
      </c>
      <c r="C43" s="69" t="s">
        <v>181</v>
      </c>
      <c r="D43" s="65"/>
      <c r="E43" s="66" t="s">
        <v>6</v>
      </c>
      <c r="F43" s="66" t="s">
        <v>7</v>
      </c>
      <c r="G43" s="262">
        <v>7</v>
      </c>
      <c r="H43" s="258">
        <v>7</v>
      </c>
      <c r="I43" s="262" t="s">
        <v>7</v>
      </c>
      <c r="J43" s="262">
        <v>7</v>
      </c>
      <c r="K43" s="258">
        <v>7</v>
      </c>
      <c r="L43" s="58"/>
    </row>
    <row r="44" spans="1:12" ht="15" thickBot="1" x14ac:dyDescent="0.35">
      <c r="A44" s="58"/>
      <c r="B44" s="68">
        <v>25</v>
      </c>
      <c r="C44" s="69" t="s">
        <v>182</v>
      </c>
      <c r="D44" s="65"/>
      <c r="E44" s="66" t="s">
        <v>6</v>
      </c>
      <c r="F44" s="66" t="s">
        <v>7</v>
      </c>
      <c r="G44" s="262">
        <v>9</v>
      </c>
      <c r="H44" s="258">
        <v>9</v>
      </c>
      <c r="I44" s="262" t="s">
        <v>7</v>
      </c>
      <c r="J44" s="262">
        <v>9</v>
      </c>
      <c r="K44" s="258">
        <v>9</v>
      </c>
      <c r="L44" s="58"/>
    </row>
    <row r="45" spans="1:12" ht="15" thickBot="1" x14ac:dyDescent="0.35">
      <c r="A45" s="58"/>
      <c r="B45" s="68">
        <v>26</v>
      </c>
      <c r="C45" s="69" t="s">
        <v>183</v>
      </c>
      <c r="D45" s="65"/>
      <c r="E45" s="66" t="s">
        <v>6</v>
      </c>
      <c r="F45" s="66" t="s">
        <v>7</v>
      </c>
      <c r="G45" s="262" t="s">
        <v>7</v>
      </c>
      <c r="H45" s="258" t="s">
        <v>7</v>
      </c>
      <c r="I45" s="262">
        <v>17</v>
      </c>
      <c r="J45" s="262" t="s">
        <v>7</v>
      </c>
      <c r="K45" s="258" t="s">
        <v>7</v>
      </c>
      <c r="L45" s="58"/>
    </row>
    <row r="46" spans="1:12" ht="15" thickBot="1" x14ac:dyDescent="0.35">
      <c r="A46" s="58"/>
      <c r="B46" s="68">
        <v>27</v>
      </c>
      <c r="C46" s="69" t="s">
        <v>184</v>
      </c>
      <c r="D46" s="65"/>
      <c r="E46" s="66" t="s">
        <v>6</v>
      </c>
      <c r="F46" s="66" t="s">
        <v>7</v>
      </c>
      <c r="G46" s="262" t="s">
        <v>7</v>
      </c>
      <c r="H46" s="258" t="s">
        <v>7</v>
      </c>
      <c r="I46" s="262">
        <v>18</v>
      </c>
      <c r="J46" s="262" t="s">
        <v>7</v>
      </c>
      <c r="K46" s="258" t="s">
        <v>7</v>
      </c>
      <c r="L46" s="58"/>
    </row>
  </sheetData>
  <mergeCells count="58">
    <mergeCell ref="B32:B33"/>
    <mergeCell ref="C32:C33"/>
    <mergeCell ref="D32:D33"/>
    <mergeCell ref="E32:E33"/>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2:B23"/>
    <mergeCell ref="C22:C23"/>
    <mergeCell ref="D22:D23"/>
    <mergeCell ref="E22:E23"/>
    <mergeCell ref="G22:K22"/>
    <mergeCell ref="G23:K23"/>
    <mergeCell ref="G19:K19"/>
    <mergeCell ref="B20:B21"/>
    <mergeCell ref="C20:C21"/>
    <mergeCell ref="D20:D21"/>
    <mergeCell ref="E20:E21"/>
    <mergeCell ref="G20:K20"/>
    <mergeCell ref="G21:K21"/>
    <mergeCell ref="B14:B15"/>
    <mergeCell ref="C14:C15"/>
    <mergeCell ref="E14:E15"/>
    <mergeCell ref="B16:B17"/>
    <mergeCell ref="C16:C17"/>
    <mergeCell ref="E16:E17"/>
    <mergeCell ref="D14:D15"/>
    <mergeCell ref="D16:D17"/>
    <mergeCell ref="B10:B11"/>
    <mergeCell ref="C10:C11"/>
    <mergeCell ref="E10:E11"/>
    <mergeCell ref="B12:B13"/>
    <mergeCell ref="C12:C13"/>
    <mergeCell ref="E12:E13"/>
    <mergeCell ref="D10:D11"/>
    <mergeCell ref="D12:D13"/>
    <mergeCell ref="F6:K6"/>
    <mergeCell ref="B8:B9"/>
    <mergeCell ref="D8:D9"/>
    <mergeCell ref="E8:E9"/>
    <mergeCell ref="E6:E7"/>
    <mergeCell ref="B6:B7"/>
    <mergeCell ref="C6:C7"/>
    <mergeCell ref="D6:D7"/>
    <mergeCell ref="C8:C9"/>
  </mergeCells>
  <hyperlinks>
    <hyperlink ref="J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r:id="rId1"/>
  <headerFooter>
    <oddFooter>Страница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FF00"/>
  </sheetPr>
  <dimension ref="A1:F22"/>
  <sheetViews>
    <sheetView showGridLines="0" zoomScaleNormal="100" zoomScaleSheetLayoutView="100" workbookViewId="0">
      <selection activeCell="C18" sqref="C18"/>
    </sheetView>
  </sheetViews>
  <sheetFormatPr defaultColWidth="8.88671875" defaultRowHeight="14.4" x14ac:dyDescent="0.3"/>
  <cols>
    <col min="1" max="1" width="2.6640625" style="102" customWidth="1"/>
    <col min="2" max="2" width="6.5546875" style="102" customWidth="1"/>
    <col min="3" max="3" width="105.5546875" style="102" customWidth="1"/>
    <col min="4" max="4" width="7.6640625" style="102" customWidth="1"/>
    <col min="5" max="5" width="12.109375" style="102" customWidth="1"/>
    <col min="6" max="6" width="3.44140625" style="102" customWidth="1"/>
    <col min="7" max="7" width="19.5546875" style="102" customWidth="1"/>
    <col min="8" max="16384" width="8.88671875" style="102"/>
  </cols>
  <sheetData>
    <row r="1" spans="1:6" ht="15" x14ac:dyDescent="0.25">
      <c r="A1" s="58"/>
      <c r="B1" s="58"/>
      <c r="C1" s="58"/>
      <c r="D1" s="58"/>
      <c r="E1" s="58"/>
      <c r="F1" s="58"/>
    </row>
    <row r="2" spans="1:6" x14ac:dyDescent="0.3">
      <c r="A2" s="58"/>
      <c r="B2" s="63" t="s">
        <v>307</v>
      </c>
      <c r="C2" s="58"/>
      <c r="D2" s="58"/>
      <c r="E2" s="58"/>
      <c r="F2" s="58"/>
    </row>
    <row r="3" spans="1:6" x14ac:dyDescent="0.3">
      <c r="A3" s="58"/>
      <c r="B3" s="63"/>
      <c r="C3" s="58"/>
      <c r="D3" s="60" t="s">
        <v>640</v>
      </c>
      <c r="E3" s="58"/>
      <c r="F3" s="58"/>
    </row>
    <row r="4" spans="1:6" x14ac:dyDescent="0.3">
      <c r="A4" s="58"/>
      <c r="B4" s="63"/>
      <c r="C4" s="58"/>
      <c r="D4" s="59"/>
      <c r="E4" s="58"/>
      <c r="F4" s="58"/>
    </row>
    <row r="5" spans="1:6" x14ac:dyDescent="0.3">
      <c r="A5" s="58"/>
      <c r="B5" s="63"/>
      <c r="C5" s="58"/>
      <c r="D5" s="58"/>
      <c r="E5" s="63" t="s">
        <v>592</v>
      </c>
      <c r="F5" s="58"/>
    </row>
    <row r="6" spans="1:6" ht="15" thickBot="1" x14ac:dyDescent="0.35">
      <c r="A6" s="58"/>
      <c r="B6" s="58"/>
      <c r="C6" s="58"/>
      <c r="D6" s="58"/>
      <c r="E6" s="58"/>
      <c r="F6" s="58"/>
    </row>
    <row r="7" spans="1:6" s="239" customFormat="1" x14ac:dyDescent="0.3">
      <c r="A7" s="241"/>
      <c r="B7" s="319" t="s">
        <v>0</v>
      </c>
      <c r="C7" s="319" t="s">
        <v>1</v>
      </c>
      <c r="D7" s="319" t="s">
        <v>188</v>
      </c>
      <c r="E7" s="122" t="s">
        <v>189</v>
      </c>
      <c r="F7" s="241"/>
    </row>
    <row r="8" spans="1:6" s="239" customFormat="1" ht="30" customHeight="1" thickBot="1" x14ac:dyDescent="0.35">
      <c r="A8" s="241"/>
      <c r="B8" s="320"/>
      <c r="C8" s="320"/>
      <c r="D8" s="320"/>
      <c r="E8" s="65" t="s">
        <v>231</v>
      </c>
      <c r="F8" s="241"/>
    </row>
    <row r="9" spans="1:6" ht="30" customHeight="1" thickBot="1" x14ac:dyDescent="0.35">
      <c r="A9" s="58"/>
      <c r="B9" s="68">
        <v>1</v>
      </c>
      <c r="C9" s="69" t="s">
        <v>190</v>
      </c>
      <c r="D9" s="65" t="s">
        <v>6</v>
      </c>
      <c r="E9" s="50">
        <v>9900</v>
      </c>
      <c r="F9" s="58"/>
    </row>
    <row r="10" spans="1:6" ht="30" customHeight="1" thickBot="1" x14ac:dyDescent="0.35">
      <c r="A10" s="58"/>
      <c r="B10" s="68">
        <v>2</v>
      </c>
      <c r="C10" s="69" t="s">
        <v>191</v>
      </c>
      <c r="D10" s="65" t="s">
        <v>6</v>
      </c>
      <c r="E10" s="50">
        <v>13200</v>
      </c>
      <c r="F10" s="58"/>
    </row>
    <row r="11" spans="1:6" ht="30" customHeight="1" thickBot="1" x14ac:dyDescent="0.35">
      <c r="A11" s="58"/>
      <c r="B11" s="68">
        <v>3</v>
      </c>
      <c r="C11" s="69" t="s">
        <v>192</v>
      </c>
      <c r="D11" s="65" t="s">
        <v>6</v>
      </c>
      <c r="E11" s="50">
        <v>10010</v>
      </c>
      <c r="F11" s="58"/>
    </row>
    <row r="12" spans="1:6" ht="30" customHeight="1" thickBot="1" x14ac:dyDescent="0.35">
      <c r="A12" s="58"/>
      <c r="B12" s="68">
        <v>4</v>
      </c>
      <c r="C12" s="69" t="s">
        <v>193</v>
      </c>
      <c r="D12" s="65" t="s">
        <v>6</v>
      </c>
      <c r="E12" s="50">
        <v>13530</v>
      </c>
      <c r="F12" s="58"/>
    </row>
    <row r="13" spans="1:6" ht="30" customHeight="1" thickBot="1" x14ac:dyDescent="0.35">
      <c r="A13" s="58"/>
      <c r="B13" s="255">
        <v>5</v>
      </c>
      <c r="C13" s="69" t="s">
        <v>194</v>
      </c>
      <c r="D13" s="259" t="s">
        <v>6</v>
      </c>
      <c r="E13" s="50">
        <v>3741</v>
      </c>
      <c r="F13" s="58"/>
    </row>
    <row r="14" spans="1:6" ht="30" customHeight="1" thickBot="1" x14ac:dyDescent="0.35">
      <c r="A14" s="58"/>
      <c r="B14" s="255">
        <v>6</v>
      </c>
      <c r="C14" s="69" t="s">
        <v>195</v>
      </c>
      <c r="D14" s="259" t="s">
        <v>6</v>
      </c>
      <c r="E14" s="50">
        <v>3442</v>
      </c>
      <c r="F14" s="58"/>
    </row>
    <row r="15" spans="1:6" ht="30" customHeight="1" thickBot="1" x14ac:dyDescent="0.35">
      <c r="A15" s="58"/>
      <c r="B15" s="68">
        <v>7</v>
      </c>
      <c r="C15" s="69" t="s">
        <v>451</v>
      </c>
      <c r="D15" s="65" t="s">
        <v>6</v>
      </c>
      <c r="E15" s="50">
        <v>3784</v>
      </c>
      <c r="F15" s="58"/>
    </row>
    <row r="16" spans="1:6" ht="30" customHeight="1" thickBot="1" x14ac:dyDescent="0.35">
      <c r="A16" s="58"/>
      <c r="B16" s="68">
        <v>8</v>
      </c>
      <c r="C16" s="69" t="s">
        <v>452</v>
      </c>
      <c r="D16" s="65" t="s">
        <v>6</v>
      </c>
      <c r="E16" s="50">
        <v>3451</v>
      </c>
      <c r="F16" s="58"/>
    </row>
    <row r="17" spans="1:6" ht="30" customHeight="1" thickBot="1" x14ac:dyDescent="0.35">
      <c r="A17" s="58"/>
      <c r="B17" s="68">
        <v>9</v>
      </c>
      <c r="C17" s="69" t="s">
        <v>453</v>
      </c>
      <c r="D17" s="65" t="s">
        <v>6</v>
      </c>
      <c r="E17" s="50">
        <v>2737</v>
      </c>
      <c r="F17" s="58"/>
    </row>
    <row r="18" spans="1:6" ht="30" customHeight="1" thickBot="1" x14ac:dyDescent="0.35">
      <c r="A18" s="58"/>
      <c r="B18" s="68">
        <v>10</v>
      </c>
      <c r="C18" s="69" t="s">
        <v>454</v>
      </c>
      <c r="D18" s="65" t="s">
        <v>6</v>
      </c>
      <c r="E18" s="50">
        <v>6068</v>
      </c>
      <c r="F18" s="58"/>
    </row>
    <row r="19" spans="1:6" ht="30" customHeight="1" thickBot="1" x14ac:dyDescent="0.35">
      <c r="A19" s="58"/>
      <c r="B19" s="68">
        <v>11</v>
      </c>
      <c r="C19" s="69" t="s">
        <v>455</v>
      </c>
      <c r="D19" s="65" t="s">
        <v>6</v>
      </c>
      <c r="E19" s="50">
        <v>5711</v>
      </c>
      <c r="F19" s="58"/>
    </row>
    <row r="20" spans="1:6" ht="30" customHeight="1" thickBot="1" x14ac:dyDescent="0.35">
      <c r="A20" s="58"/>
      <c r="B20" s="68">
        <v>12</v>
      </c>
      <c r="C20" s="69" t="s">
        <v>456</v>
      </c>
      <c r="D20" s="65" t="s">
        <v>6</v>
      </c>
      <c r="E20" s="50">
        <v>5116</v>
      </c>
      <c r="F20" s="58"/>
    </row>
    <row r="21" spans="1:6" ht="15" x14ac:dyDescent="0.25">
      <c r="A21" s="58"/>
      <c r="B21" s="58"/>
      <c r="C21" s="58"/>
      <c r="D21" s="58"/>
      <c r="E21" s="58"/>
      <c r="F21" s="58"/>
    </row>
    <row r="22" spans="1:6" ht="28.2" customHeight="1" x14ac:dyDescent="0.3">
      <c r="A22" s="58"/>
      <c r="B22" s="323" t="s">
        <v>457</v>
      </c>
      <c r="C22" s="330"/>
      <c r="D22" s="330"/>
      <c r="E22" s="330"/>
      <c r="F22" s="58"/>
    </row>
  </sheetData>
  <mergeCells count="4">
    <mergeCell ref="B22:E22"/>
    <mergeCell ref="B7:B8"/>
    <mergeCell ref="C7:C8"/>
    <mergeCell ref="D7:D8"/>
  </mergeCells>
  <hyperlinks>
    <hyperlink ref="D3" location="СОДЕРЖАНИЕ!A1" display="Назад в СОДЕРЖАНИЕ "/>
  </hyperlinks>
  <pageMargins left="0.23622047244094491" right="0.23622047244094491" top="0.35433070866141736" bottom="0.74803149606299213" header="0.11811023622047245" footer="0.11811023622047245"/>
  <pageSetup paperSize="9" scale="95" orientation="landscape" r:id="rId1"/>
  <headerFooter>
    <oddFooter>Страница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0"/>
  </sheetPr>
  <dimension ref="A1:D36"/>
  <sheetViews>
    <sheetView showGridLines="0" zoomScale="110" zoomScaleNormal="110" zoomScaleSheetLayoutView="100" workbookViewId="0">
      <selection activeCell="C3" sqref="C3"/>
    </sheetView>
  </sheetViews>
  <sheetFormatPr defaultColWidth="8.88671875" defaultRowHeight="14.4" x14ac:dyDescent="0.3"/>
  <cols>
    <col min="1" max="1" width="2.6640625" style="102" customWidth="1"/>
    <col min="2" max="2" width="6.5546875" style="102" customWidth="1"/>
    <col min="3" max="3" width="136.33203125" style="102" customWidth="1"/>
    <col min="4" max="4" width="3" style="102" customWidth="1"/>
    <col min="5" max="5" width="20.88671875" style="102" customWidth="1"/>
    <col min="6" max="16384" width="8.88671875" style="102"/>
  </cols>
  <sheetData>
    <row r="1" spans="1:4" ht="15" x14ac:dyDescent="0.25">
      <c r="A1" s="58"/>
      <c r="B1" s="58"/>
      <c r="C1" s="58"/>
      <c r="D1" s="58"/>
    </row>
    <row r="2" spans="1:4" x14ac:dyDescent="0.3">
      <c r="A2" s="58"/>
      <c r="B2" s="63" t="s">
        <v>306</v>
      </c>
      <c r="C2" s="58"/>
      <c r="D2" s="58"/>
    </row>
    <row r="3" spans="1:4" x14ac:dyDescent="0.3">
      <c r="A3" s="58"/>
      <c r="B3" s="63"/>
      <c r="C3" s="244" t="s">
        <v>640</v>
      </c>
      <c r="D3" s="58"/>
    </row>
    <row r="4" spans="1:4" ht="15" x14ac:dyDescent="0.25">
      <c r="A4" s="58"/>
      <c r="B4" s="63"/>
      <c r="C4" s="245"/>
      <c r="D4" s="58"/>
    </row>
    <row r="5" spans="1:4" x14ac:dyDescent="0.3">
      <c r="A5" s="58"/>
      <c r="B5" s="63"/>
      <c r="C5" s="78" t="s">
        <v>402</v>
      </c>
      <c r="D5" s="58"/>
    </row>
    <row r="6" spans="1:4" ht="15" thickBot="1" x14ac:dyDescent="0.35">
      <c r="A6" s="58"/>
      <c r="B6" s="58"/>
      <c r="C6" s="58"/>
      <c r="D6" s="58"/>
    </row>
    <row r="7" spans="1:4" s="239" customFormat="1" ht="30" customHeight="1" thickBot="1" x14ac:dyDescent="0.35">
      <c r="A7" s="241"/>
      <c r="B7" s="75" t="s">
        <v>0</v>
      </c>
      <c r="C7" s="70" t="s">
        <v>1</v>
      </c>
      <c r="D7" s="241"/>
    </row>
    <row r="8" spans="1:4" ht="15" thickBot="1" x14ac:dyDescent="0.35">
      <c r="A8" s="58"/>
      <c r="B8" s="68">
        <v>1</v>
      </c>
      <c r="C8" s="69" t="s">
        <v>568</v>
      </c>
      <c r="D8" s="58"/>
    </row>
    <row r="9" spans="1:4" ht="15" thickBot="1" x14ac:dyDescent="0.35">
      <c r="A9" s="58"/>
      <c r="B9" s="75">
        <v>2</v>
      </c>
      <c r="C9" s="76" t="s">
        <v>590</v>
      </c>
      <c r="D9" s="58"/>
    </row>
    <row r="10" spans="1:4" ht="15" thickBot="1" x14ac:dyDescent="0.35">
      <c r="A10" s="58"/>
      <c r="B10" s="68">
        <v>3</v>
      </c>
      <c r="C10" s="69" t="s">
        <v>583</v>
      </c>
      <c r="D10" s="58"/>
    </row>
    <row r="11" spans="1:4" ht="15" thickBot="1" x14ac:dyDescent="0.35">
      <c r="A11" s="58"/>
      <c r="B11" s="75">
        <v>4</v>
      </c>
      <c r="C11" s="69" t="s">
        <v>584</v>
      </c>
      <c r="D11" s="58"/>
    </row>
    <row r="12" spans="1:4" ht="15" thickBot="1" x14ac:dyDescent="0.35">
      <c r="A12" s="58"/>
      <c r="B12" s="68">
        <v>5</v>
      </c>
      <c r="C12" s="69" t="s">
        <v>585</v>
      </c>
      <c r="D12" s="58"/>
    </row>
    <row r="13" spans="1:4" ht="15" thickBot="1" x14ac:dyDescent="0.35">
      <c r="A13" s="58"/>
      <c r="B13" s="75">
        <v>6</v>
      </c>
      <c r="C13" s="69" t="s">
        <v>586</v>
      </c>
      <c r="D13" s="58"/>
    </row>
    <row r="14" spans="1:4" ht="15" thickBot="1" x14ac:dyDescent="0.35">
      <c r="A14" s="58"/>
      <c r="B14" s="68">
        <v>7</v>
      </c>
      <c r="C14" s="69" t="s">
        <v>587</v>
      </c>
      <c r="D14" s="58"/>
    </row>
    <row r="15" spans="1:4" ht="15" thickBot="1" x14ac:dyDescent="0.35">
      <c r="A15" s="58"/>
      <c r="B15" s="75">
        <v>8</v>
      </c>
      <c r="C15" s="69" t="s">
        <v>588</v>
      </c>
      <c r="D15" s="58"/>
    </row>
    <row r="16" spans="1:4" ht="15" thickBot="1" x14ac:dyDescent="0.35">
      <c r="A16" s="58"/>
      <c r="B16" s="255">
        <v>9</v>
      </c>
      <c r="C16" s="257" t="s">
        <v>722</v>
      </c>
      <c r="D16" s="58"/>
    </row>
    <row r="17" spans="1:4" ht="15" thickBot="1" x14ac:dyDescent="0.35">
      <c r="A17" s="58"/>
      <c r="B17" s="255">
        <v>10</v>
      </c>
      <c r="C17" s="257" t="s">
        <v>723</v>
      </c>
      <c r="D17" s="58"/>
    </row>
    <row r="18" spans="1:4" ht="15" thickBot="1" x14ac:dyDescent="0.35">
      <c r="A18" s="58"/>
      <c r="B18" s="255">
        <v>11</v>
      </c>
      <c r="C18" s="73" t="s">
        <v>724</v>
      </c>
      <c r="D18" s="58"/>
    </row>
    <row r="19" spans="1:4" ht="15" thickBot="1" x14ac:dyDescent="0.35">
      <c r="A19" s="58"/>
      <c r="B19" s="255">
        <v>12</v>
      </c>
      <c r="C19" s="76" t="s">
        <v>725</v>
      </c>
      <c r="D19" s="58"/>
    </row>
    <row r="20" spans="1:4" ht="15" thickBot="1" x14ac:dyDescent="0.35">
      <c r="A20" s="58"/>
      <c r="B20" s="68">
        <v>13</v>
      </c>
      <c r="C20" s="76" t="s">
        <v>755</v>
      </c>
      <c r="D20" s="58"/>
    </row>
    <row r="21" spans="1:4" ht="15" thickBot="1" x14ac:dyDescent="0.35">
      <c r="A21" s="58"/>
      <c r="B21" s="75">
        <v>14</v>
      </c>
      <c r="C21" s="76" t="s">
        <v>570</v>
      </c>
      <c r="D21" s="58"/>
    </row>
    <row r="22" spans="1:4" ht="15" thickBot="1" x14ac:dyDescent="0.35">
      <c r="A22" s="58"/>
      <c r="B22" s="68">
        <v>15</v>
      </c>
      <c r="C22" s="76" t="s">
        <v>571</v>
      </c>
      <c r="D22" s="58"/>
    </row>
    <row r="23" spans="1:4" ht="15" thickBot="1" x14ac:dyDescent="0.35">
      <c r="A23" s="58"/>
      <c r="B23" s="75">
        <v>16</v>
      </c>
      <c r="C23" s="76" t="s">
        <v>569</v>
      </c>
      <c r="D23" s="58"/>
    </row>
    <row r="24" spans="1:4" ht="15" thickBot="1" x14ac:dyDescent="0.35">
      <c r="A24" s="58"/>
      <c r="B24" s="68">
        <v>17</v>
      </c>
      <c r="C24" s="76" t="s">
        <v>572</v>
      </c>
      <c r="D24" s="58"/>
    </row>
    <row r="25" spans="1:4" ht="15" thickBot="1" x14ac:dyDescent="0.35">
      <c r="A25" s="58"/>
      <c r="B25" s="75">
        <v>18</v>
      </c>
      <c r="C25" s="76" t="s">
        <v>573</v>
      </c>
      <c r="D25" s="58"/>
    </row>
    <row r="26" spans="1:4" ht="15" thickBot="1" x14ac:dyDescent="0.35">
      <c r="A26" s="58"/>
      <c r="B26" s="68">
        <v>19</v>
      </c>
      <c r="C26" s="76" t="s">
        <v>589</v>
      </c>
      <c r="D26" s="58"/>
    </row>
    <row r="27" spans="1:4" ht="15" thickBot="1" x14ac:dyDescent="0.35">
      <c r="A27" s="58"/>
      <c r="B27" s="75">
        <v>20</v>
      </c>
      <c r="C27" s="76" t="s">
        <v>574</v>
      </c>
      <c r="D27" s="58"/>
    </row>
    <row r="28" spans="1:4" ht="15" thickBot="1" x14ac:dyDescent="0.35">
      <c r="A28" s="58"/>
      <c r="B28" s="68">
        <v>21</v>
      </c>
      <c r="C28" s="76" t="s">
        <v>575</v>
      </c>
      <c r="D28" s="58"/>
    </row>
    <row r="29" spans="1:4" ht="15" thickBot="1" x14ac:dyDescent="0.35">
      <c r="A29" s="58"/>
      <c r="B29" s="75">
        <v>22</v>
      </c>
      <c r="C29" s="76" t="s">
        <v>576</v>
      </c>
      <c r="D29" s="58"/>
    </row>
    <row r="30" spans="1:4" ht="15" thickBot="1" x14ac:dyDescent="0.35">
      <c r="A30" s="58"/>
      <c r="B30" s="68">
        <v>23</v>
      </c>
      <c r="C30" s="76" t="s">
        <v>577</v>
      </c>
      <c r="D30" s="58"/>
    </row>
    <row r="31" spans="1:4" ht="15" thickBot="1" x14ac:dyDescent="0.35">
      <c r="A31" s="58"/>
      <c r="B31" s="75">
        <v>24</v>
      </c>
      <c r="C31" s="76" t="s">
        <v>578</v>
      </c>
      <c r="D31" s="58"/>
    </row>
    <row r="32" spans="1:4" ht="15" thickBot="1" x14ac:dyDescent="0.35">
      <c r="A32" s="58"/>
      <c r="B32" s="68">
        <v>25</v>
      </c>
      <c r="C32" s="76" t="s">
        <v>579</v>
      </c>
      <c r="D32" s="58"/>
    </row>
    <row r="33" spans="1:4" ht="15" thickBot="1" x14ac:dyDescent="0.35">
      <c r="A33" s="58"/>
      <c r="B33" s="75">
        <v>26</v>
      </c>
      <c r="C33" s="76" t="s">
        <v>580</v>
      </c>
      <c r="D33" s="58"/>
    </row>
    <row r="34" spans="1:4" ht="15" thickBot="1" x14ac:dyDescent="0.35">
      <c r="A34" s="58"/>
      <c r="B34" s="68">
        <v>27</v>
      </c>
      <c r="C34" s="76" t="s">
        <v>582</v>
      </c>
      <c r="D34" s="58"/>
    </row>
    <row r="35" spans="1:4" x14ac:dyDescent="0.3">
      <c r="A35" s="58"/>
      <c r="B35" s="58"/>
      <c r="C35" s="58"/>
      <c r="D35" s="58"/>
    </row>
    <row r="36" spans="1:4" ht="37.200000000000003" customHeight="1" x14ac:dyDescent="0.3">
      <c r="A36" s="58"/>
      <c r="B36" s="323" t="s">
        <v>591</v>
      </c>
      <c r="C36" s="330"/>
      <c r="D36" s="58"/>
    </row>
  </sheetData>
  <mergeCells count="1">
    <mergeCell ref="B36:C36"/>
  </mergeCells>
  <hyperlinks>
    <hyperlink ref="C3" location="СОДЕРЖАНИЕ!A1" display="Назад в СОДЕРЖАНИЕ "/>
  </hyperlinks>
  <pageMargins left="0.23622047244094491" right="0.23622047244094491" top="0.35433070866141736" bottom="0.74803149606299213" header="0.11811023622047245" footer="0.11811023622047245"/>
  <pageSetup paperSize="9" scale="96" orientation="landscape" r:id="rId1"/>
  <headerFooter>
    <oddFooter>Страница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J42"/>
  <sheetViews>
    <sheetView showGridLines="0" zoomScale="85" zoomScaleNormal="85" zoomScaleSheetLayoutView="85" workbookViewId="0">
      <selection activeCell="I2" sqref="I2"/>
    </sheetView>
  </sheetViews>
  <sheetFormatPr defaultColWidth="8.88671875" defaultRowHeight="14.4" x14ac:dyDescent="0.3"/>
  <cols>
    <col min="1" max="1" width="2.6640625" style="102" customWidth="1"/>
    <col min="2" max="2" width="5.33203125" style="102" customWidth="1"/>
    <col min="3" max="3" width="8.5546875" style="102" customWidth="1"/>
    <col min="4" max="4" width="22.6640625" style="102" customWidth="1"/>
    <col min="5" max="9" width="29.33203125" style="102" customWidth="1"/>
    <col min="10" max="10" width="4.44140625" style="102" customWidth="1"/>
    <col min="11" max="11" width="20.5546875" style="102" customWidth="1"/>
    <col min="12" max="16384" width="8.88671875" style="102"/>
  </cols>
  <sheetData>
    <row r="1" spans="1:10" ht="15" x14ac:dyDescent="0.25">
      <c r="A1" s="58"/>
      <c r="B1" s="58"/>
      <c r="C1" s="58"/>
      <c r="D1" s="58"/>
      <c r="E1" s="58"/>
      <c r="F1" s="58"/>
      <c r="G1" s="58"/>
      <c r="H1" s="58"/>
      <c r="I1" s="58"/>
      <c r="J1" s="58"/>
    </row>
    <row r="2" spans="1:10" x14ac:dyDescent="0.3">
      <c r="A2" s="58"/>
      <c r="B2" s="246" t="s">
        <v>236</v>
      </c>
      <c r="C2" s="58"/>
      <c r="D2" s="58"/>
      <c r="E2" s="58"/>
      <c r="F2" s="58"/>
      <c r="G2" s="58"/>
      <c r="H2" s="58"/>
      <c r="I2" s="60" t="s">
        <v>640</v>
      </c>
      <c r="J2" s="58"/>
    </row>
    <row r="3" spans="1:10" x14ac:dyDescent="0.3">
      <c r="A3" s="58"/>
      <c r="B3" s="63"/>
      <c r="C3" s="58"/>
      <c r="D3" s="58"/>
      <c r="E3" s="58"/>
      <c r="F3" s="58"/>
      <c r="G3" s="58"/>
      <c r="H3" s="58"/>
      <c r="I3" s="78" t="s">
        <v>402</v>
      </c>
      <c r="J3" s="58"/>
    </row>
    <row r="4" spans="1:10" ht="15.75" thickBot="1" x14ac:dyDescent="0.3">
      <c r="A4" s="58"/>
      <c r="B4" s="58"/>
      <c r="C4" s="58"/>
      <c r="D4" s="58"/>
      <c r="E4" s="58"/>
      <c r="F4" s="58"/>
      <c r="G4" s="58"/>
      <c r="H4" s="58"/>
      <c r="I4" s="58"/>
      <c r="J4" s="58"/>
    </row>
    <row r="5" spans="1:10" ht="15" thickBot="1" x14ac:dyDescent="0.35">
      <c r="A5" s="58"/>
      <c r="B5" s="368" t="s">
        <v>0</v>
      </c>
      <c r="C5" s="368" t="s">
        <v>237</v>
      </c>
      <c r="D5" s="368" t="s">
        <v>238</v>
      </c>
      <c r="E5" s="527" t="s">
        <v>239</v>
      </c>
      <c r="F5" s="528"/>
      <c r="G5" s="528"/>
      <c r="H5" s="528"/>
      <c r="I5" s="529"/>
      <c r="J5" s="58"/>
    </row>
    <row r="6" spans="1:10" x14ac:dyDescent="0.3">
      <c r="A6" s="58"/>
      <c r="B6" s="530"/>
      <c r="C6" s="530"/>
      <c r="D6" s="530"/>
      <c r="E6" s="368" t="s">
        <v>422</v>
      </c>
      <c r="F6" s="368" t="s">
        <v>240</v>
      </c>
      <c r="G6" s="247" t="s">
        <v>241</v>
      </c>
      <c r="H6" s="247" t="s">
        <v>243</v>
      </c>
      <c r="I6" s="368" t="s">
        <v>423</v>
      </c>
      <c r="J6" s="58"/>
    </row>
    <row r="7" spans="1:10" ht="15" thickBot="1" x14ac:dyDescent="0.35">
      <c r="A7" s="58"/>
      <c r="B7" s="369"/>
      <c r="C7" s="369"/>
      <c r="D7" s="369"/>
      <c r="E7" s="369"/>
      <c r="F7" s="369"/>
      <c r="G7" s="248" t="s">
        <v>242</v>
      </c>
      <c r="H7" s="248" t="s">
        <v>242</v>
      </c>
      <c r="I7" s="369"/>
      <c r="J7" s="58"/>
    </row>
    <row r="8" spans="1:10" ht="15" thickBot="1" x14ac:dyDescent="0.35">
      <c r="A8" s="58"/>
      <c r="B8" s="527" t="s">
        <v>244</v>
      </c>
      <c r="C8" s="528"/>
      <c r="D8" s="528"/>
      <c r="E8" s="528"/>
      <c r="F8" s="528"/>
      <c r="G8" s="528"/>
      <c r="H8" s="528"/>
      <c r="I8" s="529"/>
      <c r="J8" s="58"/>
    </row>
    <row r="9" spans="1:10" ht="15" thickBot="1" x14ac:dyDescent="0.35">
      <c r="A9" s="58"/>
      <c r="B9" s="249">
        <v>1</v>
      </c>
      <c r="C9" s="248" t="s">
        <v>204</v>
      </c>
      <c r="D9" s="248" t="s">
        <v>245</v>
      </c>
      <c r="E9" s="248" t="s">
        <v>246</v>
      </c>
      <c r="F9" s="248" t="s">
        <v>246</v>
      </c>
      <c r="G9" s="248" t="s">
        <v>246</v>
      </c>
      <c r="H9" s="248" t="s">
        <v>246</v>
      </c>
      <c r="I9" s="248" t="s">
        <v>27</v>
      </c>
      <c r="J9" s="58"/>
    </row>
    <row r="10" spans="1:10" ht="15" thickBot="1" x14ac:dyDescent="0.35">
      <c r="A10" s="58"/>
      <c r="B10" s="249">
        <v>2</v>
      </c>
      <c r="C10" s="248" t="s">
        <v>200</v>
      </c>
      <c r="D10" s="248" t="s">
        <v>247</v>
      </c>
      <c r="E10" s="248" t="s">
        <v>246</v>
      </c>
      <c r="F10" s="248" t="s">
        <v>246</v>
      </c>
      <c r="G10" s="248" t="s">
        <v>246</v>
      </c>
      <c r="H10" s="248" t="s">
        <v>246</v>
      </c>
      <c r="I10" s="248" t="s">
        <v>27</v>
      </c>
      <c r="J10" s="58"/>
    </row>
    <row r="11" spans="1:10" ht="15" thickBot="1" x14ac:dyDescent="0.35">
      <c r="A11" s="58"/>
      <c r="B11" s="249">
        <v>3</v>
      </c>
      <c r="C11" s="248" t="s">
        <v>201</v>
      </c>
      <c r="D11" s="248" t="s">
        <v>248</v>
      </c>
      <c r="E11" s="248" t="s">
        <v>246</v>
      </c>
      <c r="F11" s="248" t="s">
        <v>246</v>
      </c>
      <c r="G11" s="248" t="s">
        <v>246</v>
      </c>
      <c r="H11" s="248" t="s">
        <v>246</v>
      </c>
      <c r="I11" s="248" t="s">
        <v>27</v>
      </c>
      <c r="J11" s="58"/>
    </row>
    <row r="12" spans="1:10" ht="15" thickBot="1" x14ac:dyDescent="0.35">
      <c r="A12" s="58"/>
      <c r="B12" s="249">
        <v>4</v>
      </c>
      <c r="C12" s="248" t="s">
        <v>203</v>
      </c>
      <c r="D12" s="248" t="s">
        <v>249</v>
      </c>
      <c r="E12" s="248" t="s">
        <v>246</v>
      </c>
      <c r="F12" s="248" t="s">
        <v>246</v>
      </c>
      <c r="G12" s="248" t="s">
        <v>246</v>
      </c>
      <c r="H12" s="248" t="s">
        <v>246</v>
      </c>
      <c r="I12" s="248" t="s">
        <v>27</v>
      </c>
      <c r="J12" s="58"/>
    </row>
    <row r="13" spans="1:10" ht="15" thickBot="1" x14ac:dyDescent="0.35">
      <c r="A13" s="58"/>
      <c r="B13" s="249">
        <v>5</v>
      </c>
      <c r="C13" s="248" t="s">
        <v>202</v>
      </c>
      <c r="D13" s="248" t="s">
        <v>250</v>
      </c>
      <c r="E13" s="248" t="s">
        <v>246</v>
      </c>
      <c r="F13" s="248" t="s">
        <v>246</v>
      </c>
      <c r="G13" s="248" t="s">
        <v>246</v>
      </c>
      <c r="H13" s="248" t="s">
        <v>246</v>
      </c>
      <c r="I13" s="248" t="s">
        <v>27</v>
      </c>
      <c r="J13" s="58"/>
    </row>
    <row r="14" spans="1:10" ht="15" thickBot="1" x14ac:dyDescent="0.35">
      <c r="A14" s="58"/>
      <c r="B14" s="249">
        <v>6</v>
      </c>
      <c r="C14" s="248" t="s">
        <v>251</v>
      </c>
      <c r="D14" s="248" t="s">
        <v>252</v>
      </c>
      <c r="E14" s="248" t="s">
        <v>246</v>
      </c>
      <c r="F14" s="248" t="s">
        <v>246</v>
      </c>
      <c r="G14" s="248" t="s">
        <v>246</v>
      </c>
      <c r="H14" s="248" t="s">
        <v>246</v>
      </c>
      <c r="I14" s="248" t="s">
        <v>27</v>
      </c>
      <c r="J14" s="58"/>
    </row>
    <row r="15" spans="1:10" ht="15" thickBot="1" x14ac:dyDescent="0.35">
      <c r="A15" s="58"/>
      <c r="B15" s="249">
        <v>7</v>
      </c>
      <c r="C15" s="248" t="s">
        <v>253</v>
      </c>
      <c r="D15" s="248" t="s">
        <v>254</v>
      </c>
      <c r="E15" s="248" t="s">
        <v>246</v>
      </c>
      <c r="F15" s="248" t="s">
        <v>246</v>
      </c>
      <c r="G15" s="248" t="s">
        <v>246</v>
      </c>
      <c r="H15" s="248" t="s">
        <v>246</v>
      </c>
      <c r="I15" s="248" t="s">
        <v>27</v>
      </c>
      <c r="J15" s="58"/>
    </row>
    <row r="16" spans="1:10" ht="15" thickBot="1" x14ac:dyDescent="0.35">
      <c r="A16" s="58"/>
      <c r="B16" s="249">
        <v>8</v>
      </c>
      <c r="C16" s="248" t="s">
        <v>255</v>
      </c>
      <c r="D16" s="248" t="s">
        <v>256</v>
      </c>
      <c r="E16" s="248" t="s">
        <v>27</v>
      </c>
      <c r="F16" s="248" t="s">
        <v>246</v>
      </c>
      <c r="G16" s="248" t="s">
        <v>246</v>
      </c>
      <c r="H16" s="248" t="s">
        <v>246</v>
      </c>
      <c r="I16" s="248" t="s">
        <v>27</v>
      </c>
      <c r="J16" s="58"/>
    </row>
    <row r="17" spans="1:10" ht="15" thickBot="1" x14ac:dyDescent="0.35">
      <c r="A17" s="58"/>
      <c r="B17" s="249">
        <v>9</v>
      </c>
      <c r="C17" s="248" t="s">
        <v>257</v>
      </c>
      <c r="D17" s="248" t="s">
        <v>258</v>
      </c>
      <c r="E17" s="248" t="s">
        <v>27</v>
      </c>
      <c r="F17" s="248" t="s">
        <v>246</v>
      </c>
      <c r="G17" s="248" t="s">
        <v>246</v>
      </c>
      <c r="H17" s="248" t="s">
        <v>246</v>
      </c>
      <c r="I17" s="248" t="s">
        <v>27</v>
      </c>
      <c r="J17" s="58"/>
    </row>
    <row r="18" spans="1:10" ht="15" thickBot="1" x14ac:dyDescent="0.35">
      <c r="A18" s="58"/>
      <c r="B18" s="527" t="s">
        <v>259</v>
      </c>
      <c r="C18" s="528"/>
      <c r="D18" s="528"/>
      <c r="E18" s="528"/>
      <c r="F18" s="528"/>
      <c r="G18" s="528"/>
      <c r="H18" s="528"/>
      <c r="I18" s="529"/>
      <c r="J18" s="58"/>
    </row>
    <row r="19" spans="1:10" ht="24.6" thickBot="1" x14ac:dyDescent="0.35">
      <c r="A19" s="58"/>
      <c r="B19" s="249">
        <v>1</v>
      </c>
      <c r="C19" s="248" t="s">
        <v>260</v>
      </c>
      <c r="D19" s="248" t="s">
        <v>424</v>
      </c>
      <c r="E19" s="248" t="s">
        <v>246</v>
      </c>
      <c r="F19" s="248" t="s">
        <v>246</v>
      </c>
      <c r="G19" s="248" t="s">
        <v>246</v>
      </c>
      <c r="H19" s="248" t="s">
        <v>246</v>
      </c>
      <c r="I19" s="248" t="s">
        <v>27</v>
      </c>
      <c r="J19" s="58"/>
    </row>
    <row r="20" spans="1:10" x14ac:dyDescent="0.3">
      <c r="A20" s="58"/>
      <c r="B20" s="368">
        <v>2</v>
      </c>
      <c r="C20" s="368" t="s">
        <v>200</v>
      </c>
      <c r="D20" s="247" t="s">
        <v>425</v>
      </c>
      <c r="E20" s="368" t="s">
        <v>246</v>
      </c>
      <c r="F20" s="368" t="s">
        <v>246</v>
      </c>
      <c r="G20" s="368" t="s">
        <v>246</v>
      </c>
      <c r="H20" s="368" t="s">
        <v>246</v>
      </c>
      <c r="I20" s="368" t="s">
        <v>27</v>
      </c>
      <c r="J20" s="58"/>
    </row>
    <row r="21" spans="1:10" ht="15" thickBot="1" x14ac:dyDescent="0.35">
      <c r="A21" s="58"/>
      <c r="B21" s="369"/>
      <c r="C21" s="369"/>
      <c r="D21" s="248" t="s">
        <v>426</v>
      </c>
      <c r="E21" s="369"/>
      <c r="F21" s="369"/>
      <c r="G21" s="369"/>
      <c r="H21" s="369"/>
      <c r="I21" s="369"/>
      <c r="J21" s="58"/>
    </row>
    <row r="22" spans="1:10" ht="24.6" thickBot="1" x14ac:dyDescent="0.35">
      <c r="A22" s="58"/>
      <c r="B22" s="249">
        <v>3</v>
      </c>
      <c r="C22" s="248" t="s">
        <v>201</v>
      </c>
      <c r="D22" s="248" t="s">
        <v>427</v>
      </c>
      <c r="E22" s="248" t="s">
        <v>246</v>
      </c>
      <c r="F22" s="248" t="s">
        <v>246</v>
      </c>
      <c r="G22" s="248" t="s">
        <v>246</v>
      </c>
      <c r="H22" s="248" t="s">
        <v>246</v>
      </c>
      <c r="I22" s="248" t="s">
        <v>27</v>
      </c>
      <c r="J22" s="58"/>
    </row>
    <row r="23" spans="1:10" ht="24.6" thickBot="1" x14ac:dyDescent="0.35">
      <c r="A23" s="58"/>
      <c r="B23" s="249">
        <v>4</v>
      </c>
      <c r="C23" s="248" t="s">
        <v>251</v>
      </c>
      <c r="D23" s="248" t="s">
        <v>428</v>
      </c>
      <c r="E23" s="248" t="s">
        <v>246</v>
      </c>
      <c r="F23" s="248" t="s">
        <v>246</v>
      </c>
      <c r="G23" s="248" t="s">
        <v>246</v>
      </c>
      <c r="H23" s="248" t="s">
        <v>246</v>
      </c>
      <c r="I23" s="248" t="s">
        <v>246</v>
      </c>
      <c r="J23" s="58"/>
    </row>
    <row r="24" spans="1:10" ht="24.6" thickBot="1" x14ac:dyDescent="0.35">
      <c r="A24" s="58"/>
      <c r="B24" s="249">
        <v>5</v>
      </c>
      <c r="C24" s="248" t="s">
        <v>429</v>
      </c>
      <c r="D24" s="248" t="s">
        <v>430</v>
      </c>
      <c r="E24" s="248" t="s">
        <v>27</v>
      </c>
      <c r="F24" s="248" t="s">
        <v>246</v>
      </c>
      <c r="G24" s="248" t="s">
        <v>27</v>
      </c>
      <c r="H24" s="248" t="s">
        <v>27</v>
      </c>
      <c r="I24" s="248" t="s">
        <v>246</v>
      </c>
      <c r="J24" s="58"/>
    </row>
    <row r="25" spans="1:10" x14ac:dyDescent="0.3">
      <c r="A25" s="58"/>
      <c r="B25" s="368">
        <v>6</v>
      </c>
      <c r="C25" s="368" t="s">
        <v>431</v>
      </c>
      <c r="D25" s="247" t="s">
        <v>432</v>
      </c>
      <c r="E25" s="368" t="s">
        <v>27</v>
      </c>
      <c r="F25" s="368" t="s">
        <v>246</v>
      </c>
      <c r="G25" s="368" t="s">
        <v>27</v>
      </c>
      <c r="H25" s="368" t="s">
        <v>27</v>
      </c>
      <c r="I25" s="368" t="s">
        <v>246</v>
      </c>
      <c r="J25" s="58"/>
    </row>
    <row r="26" spans="1:10" ht="15" thickBot="1" x14ac:dyDescent="0.35">
      <c r="A26" s="58"/>
      <c r="B26" s="369"/>
      <c r="C26" s="369"/>
      <c r="D26" s="248" t="s">
        <v>433</v>
      </c>
      <c r="E26" s="369"/>
      <c r="F26" s="369"/>
      <c r="G26" s="369"/>
      <c r="H26" s="369"/>
      <c r="I26" s="369"/>
      <c r="J26" s="58"/>
    </row>
    <row r="27" spans="1:10" x14ac:dyDescent="0.3">
      <c r="A27" s="58"/>
      <c r="B27" s="368">
        <v>7</v>
      </c>
      <c r="C27" s="368" t="s">
        <v>434</v>
      </c>
      <c r="D27" s="247" t="s">
        <v>435</v>
      </c>
      <c r="E27" s="368" t="s">
        <v>27</v>
      </c>
      <c r="F27" s="368" t="s">
        <v>246</v>
      </c>
      <c r="G27" s="368" t="s">
        <v>27</v>
      </c>
      <c r="H27" s="368" t="s">
        <v>27</v>
      </c>
      <c r="I27" s="368" t="s">
        <v>246</v>
      </c>
      <c r="J27" s="58"/>
    </row>
    <row r="28" spans="1:10" ht="15" thickBot="1" x14ac:dyDescent="0.35">
      <c r="A28" s="58"/>
      <c r="B28" s="369"/>
      <c r="C28" s="369"/>
      <c r="D28" s="248" t="s">
        <v>436</v>
      </c>
      <c r="E28" s="369"/>
      <c r="F28" s="369"/>
      <c r="G28" s="369"/>
      <c r="H28" s="369"/>
      <c r="I28" s="369"/>
      <c r="J28" s="58"/>
    </row>
    <row r="29" spans="1:10" x14ac:dyDescent="0.3">
      <c r="A29" s="58"/>
      <c r="B29" s="368">
        <v>8</v>
      </c>
      <c r="C29" s="368" t="s">
        <v>437</v>
      </c>
      <c r="D29" s="247" t="s">
        <v>438</v>
      </c>
      <c r="E29" s="368" t="s">
        <v>27</v>
      </c>
      <c r="F29" s="368" t="s">
        <v>246</v>
      </c>
      <c r="G29" s="368" t="s">
        <v>27</v>
      </c>
      <c r="H29" s="368" t="s">
        <v>27</v>
      </c>
      <c r="I29" s="368" t="s">
        <v>246</v>
      </c>
      <c r="J29" s="58"/>
    </row>
    <row r="30" spans="1:10" ht="15" thickBot="1" x14ac:dyDescent="0.35">
      <c r="A30" s="58"/>
      <c r="B30" s="369"/>
      <c r="C30" s="369"/>
      <c r="D30" s="248" t="s">
        <v>439</v>
      </c>
      <c r="E30" s="369"/>
      <c r="F30" s="369"/>
      <c r="G30" s="369"/>
      <c r="H30" s="369"/>
      <c r="I30" s="369"/>
      <c r="J30" s="58"/>
    </row>
    <row r="31" spans="1:10" ht="15" thickBot="1" x14ac:dyDescent="0.35">
      <c r="A31" s="58"/>
      <c r="B31" s="250">
        <v>9</v>
      </c>
      <c r="C31" s="251" t="s">
        <v>255</v>
      </c>
      <c r="D31" s="250" t="s">
        <v>256</v>
      </c>
      <c r="E31" s="250" t="s">
        <v>27</v>
      </c>
      <c r="F31" s="250" t="s">
        <v>246</v>
      </c>
      <c r="G31" s="250" t="s">
        <v>246</v>
      </c>
      <c r="H31" s="250" t="s">
        <v>246</v>
      </c>
      <c r="I31" s="250" t="s">
        <v>27</v>
      </c>
      <c r="J31" s="58"/>
    </row>
    <row r="32" spans="1:10" ht="15.75" customHeight="1" thickBot="1" x14ac:dyDescent="0.35">
      <c r="A32" s="58"/>
      <c r="B32" s="527" t="s">
        <v>262</v>
      </c>
      <c r="C32" s="528"/>
      <c r="D32" s="528"/>
      <c r="E32" s="528"/>
      <c r="F32" s="528"/>
      <c r="G32" s="528"/>
      <c r="H32" s="528"/>
      <c r="I32" s="529"/>
      <c r="J32" s="58"/>
    </row>
    <row r="33" spans="1:10" ht="15" thickBot="1" x14ac:dyDescent="0.35">
      <c r="A33" s="58"/>
      <c r="B33" s="249">
        <v>1</v>
      </c>
      <c r="C33" s="248" t="s">
        <v>251</v>
      </c>
      <c r="D33" s="248" t="s">
        <v>252</v>
      </c>
      <c r="E33" s="248" t="s">
        <v>27</v>
      </c>
      <c r="F33" s="248" t="s">
        <v>246</v>
      </c>
      <c r="G33" s="248" t="s">
        <v>246</v>
      </c>
      <c r="H33" s="248" t="s">
        <v>246</v>
      </c>
      <c r="I33" s="248"/>
      <c r="J33" s="58"/>
    </row>
    <row r="34" spans="1:10" ht="15" thickBot="1" x14ac:dyDescent="0.35">
      <c r="A34" s="58"/>
      <c r="B34" s="249">
        <v>2</v>
      </c>
      <c r="C34" s="248" t="s">
        <v>263</v>
      </c>
      <c r="D34" s="248" t="s">
        <v>264</v>
      </c>
      <c r="E34" s="248" t="s">
        <v>27</v>
      </c>
      <c r="F34" s="248" t="s">
        <v>246</v>
      </c>
      <c r="G34" s="248" t="s">
        <v>246</v>
      </c>
      <c r="H34" s="248" t="s">
        <v>246</v>
      </c>
      <c r="I34" s="248"/>
      <c r="J34" s="58"/>
    </row>
    <row r="35" spans="1:10" ht="24.6" thickBot="1" x14ac:dyDescent="0.35">
      <c r="A35" s="58"/>
      <c r="B35" s="249">
        <v>3</v>
      </c>
      <c r="C35" s="248" t="s">
        <v>261</v>
      </c>
      <c r="D35" s="248" t="s">
        <v>444</v>
      </c>
      <c r="E35" s="248" t="s">
        <v>27</v>
      </c>
      <c r="F35" s="248" t="s">
        <v>246</v>
      </c>
      <c r="G35" s="248" t="s">
        <v>246</v>
      </c>
      <c r="H35" s="248" t="s">
        <v>246</v>
      </c>
      <c r="I35" s="248"/>
      <c r="J35" s="58"/>
    </row>
    <row r="36" spans="1:10" ht="24.6" thickBot="1" x14ac:dyDescent="0.35">
      <c r="A36" s="58"/>
      <c r="B36" s="249">
        <v>4</v>
      </c>
      <c r="C36" s="248" t="s">
        <v>255</v>
      </c>
      <c r="D36" s="248" t="s">
        <v>445</v>
      </c>
      <c r="E36" s="248" t="s">
        <v>27</v>
      </c>
      <c r="F36" s="248" t="s">
        <v>246</v>
      </c>
      <c r="G36" s="248" t="s">
        <v>246</v>
      </c>
      <c r="H36" s="248" t="s">
        <v>246</v>
      </c>
      <c r="I36" s="248"/>
      <c r="J36" s="58"/>
    </row>
    <row r="37" spans="1:10" ht="15" thickBot="1" x14ac:dyDescent="0.35">
      <c r="A37" s="58"/>
      <c r="B37" s="527" t="s">
        <v>265</v>
      </c>
      <c r="C37" s="528"/>
      <c r="D37" s="528"/>
      <c r="E37" s="528"/>
      <c r="F37" s="528"/>
      <c r="G37" s="528"/>
      <c r="H37" s="528"/>
      <c r="I37" s="529"/>
      <c r="J37" s="58"/>
    </row>
    <row r="38" spans="1:10" x14ac:dyDescent="0.3">
      <c r="A38" s="58"/>
      <c r="B38" s="368">
        <v>1</v>
      </c>
      <c r="C38" s="368" t="s">
        <v>266</v>
      </c>
      <c r="D38" s="247" t="s">
        <v>440</v>
      </c>
      <c r="E38" s="368" t="s">
        <v>27</v>
      </c>
      <c r="F38" s="368" t="s">
        <v>246</v>
      </c>
      <c r="G38" s="368" t="s">
        <v>246</v>
      </c>
      <c r="H38" s="368" t="s">
        <v>246</v>
      </c>
      <c r="I38" s="368"/>
      <c r="J38" s="58"/>
    </row>
    <row r="39" spans="1:10" ht="15" thickBot="1" x14ac:dyDescent="0.35">
      <c r="A39" s="58"/>
      <c r="B39" s="369"/>
      <c r="C39" s="369"/>
      <c r="D39" s="248" t="s">
        <v>441</v>
      </c>
      <c r="E39" s="369"/>
      <c r="F39" s="369"/>
      <c r="G39" s="369"/>
      <c r="H39" s="369"/>
      <c r="I39" s="369"/>
      <c r="J39" s="58"/>
    </row>
    <row r="40" spans="1:10" x14ac:dyDescent="0.3">
      <c r="A40" s="58"/>
      <c r="B40" s="368">
        <v>2</v>
      </c>
      <c r="C40" s="368" t="s">
        <v>267</v>
      </c>
      <c r="D40" s="247" t="s">
        <v>442</v>
      </c>
      <c r="E40" s="368" t="s">
        <v>27</v>
      </c>
      <c r="F40" s="368" t="s">
        <v>246</v>
      </c>
      <c r="G40" s="368" t="s">
        <v>246</v>
      </c>
      <c r="H40" s="368" t="s">
        <v>246</v>
      </c>
      <c r="I40" s="368"/>
      <c r="J40" s="58"/>
    </row>
    <row r="41" spans="1:10" ht="15" thickBot="1" x14ac:dyDescent="0.35">
      <c r="A41" s="58"/>
      <c r="B41" s="369"/>
      <c r="C41" s="369"/>
      <c r="D41" s="248" t="s">
        <v>443</v>
      </c>
      <c r="E41" s="369"/>
      <c r="F41" s="369"/>
      <c r="G41" s="369"/>
      <c r="H41" s="369"/>
      <c r="I41" s="369"/>
      <c r="J41" s="58"/>
    </row>
    <row r="42" spans="1:10" ht="15" thickBot="1" x14ac:dyDescent="0.35">
      <c r="A42" s="58"/>
      <c r="B42" s="249">
        <v>3</v>
      </c>
      <c r="C42" s="248" t="s">
        <v>268</v>
      </c>
      <c r="D42" s="248" t="s">
        <v>269</v>
      </c>
      <c r="E42" s="248" t="s">
        <v>27</v>
      </c>
      <c r="F42" s="248" t="s">
        <v>246</v>
      </c>
      <c r="G42" s="248" t="s">
        <v>246</v>
      </c>
      <c r="H42" s="248" t="s">
        <v>246</v>
      </c>
      <c r="I42" s="248"/>
      <c r="J42" s="58"/>
    </row>
  </sheetData>
  <mergeCells count="53">
    <mergeCell ref="H40:H41"/>
    <mergeCell ref="I40:I41"/>
    <mergeCell ref="B40:B41"/>
    <mergeCell ref="C40:C41"/>
    <mergeCell ref="E40:E41"/>
    <mergeCell ref="F40:F41"/>
    <mergeCell ref="G40:G41"/>
    <mergeCell ref="H29:H30"/>
    <mergeCell ref="I29:I30"/>
    <mergeCell ref="B32:I32"/>
    <mergeCell ref="B37:I37"/>
    <mergeCell ref="B38:B39"/>
    <mergeCell ref="C38:C39"/>
    <mergeCell ref="E38:E39"/>
    <mergeCell ref="F38:F39"/>
    <mergeCell ref="G38:G39"/>
    <mergeCell ref="H38:H39"/>
    <mergeCell ref="I38:I39"/>
    <mergeCell ref="B29:B30"/>
    <mergeCell ref="C29:C30"/>
    <mergeCell ref="E29:E30"/>
    <mergeCell ref="F29:F30"/>
    <mergeCell ref="G29:G30"/>
    <mergeCell ref="H25:H26"/>
    <mergeCell ref="I25:I26"/>
    <mergeCell ref="B27:B28"/>
    <mergeCell ref="C27:C28"/>
    <mergeCell ref="E27:E28"/>
    <mergeCell ref="F27:F28"/>
    <mergeCell ref="G27:G28"/>
    <mergeCell ref="H27:H28"/>
    <mergeCell ref="I27:I28"/>
    <mergeCell ref="B25:B26"/>
    <mergeCell ref="C25:C26"/>
    <mergeCell ref="E25:E26"/>
    <mergeCell ref="F25:F26"/>
    <mergeCell ref="G25:G26"/>
    <mergeCell ref="I6:I7"/>
    <mergeCell ref="B8:I8"/>
    <mergeCell ref="B18:I18"/>
    <mergeCell ref="B20:B21"/>
    <mergeCell ref="C20:C21"/>
    <mergeCell ref="E20:E21"/>
    <mergeCell ref="F20:F21"/>
    <mergeCell ref="G20:G21"/>
    <mergeCell ref="H20:H21"/>
    <mergeCell ref="I20:I21"/>
    <mergeCell ref="B5:B7"/>
    <mergeCell ref="C5:C7"/>
    <mergeCell ref="D5:D7"/>
    <mergeCell ref="E5:I5"/>
    <mergeCell ref="E6:E7"/>
    <mergeCell ref="F6:F7"/>
  </mergeCells>
  <hyperlinks>
    <hyperlink ref="I2" location="СОДЕРЖАНИЕ!A1" display="Назад в СОДЕРЖАНИЕ "/>
  </hyperlinks>
  <pageMargins left="0.23622047244094491" right="0.23622047244094491" top="0.35433070866141736" bottom="0.74803149606299213" header="0.11811023622047245" footer="0.11811023622047245"/>
  <pageSetup paperSize="9" scale="72" orientation="landscape" verticalDpi="0" r:id="rId1"/>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workbookViewId="0">
      <selection activeCell="C4" sqref="C4"/>
    </sheetView>
  </sheetViews>
  <sheetFormatPr defaultColWidth="9.109375" defaultRowHeight="14.4" x14ac:dyDescent="0.3"/>
  <cols>
    <col min="1" max="1" width="3.109375" style="102" customWidth="1"/>
    <col min="2" max="2" width="5.44140625" style="102" customWidth="1"/>
    <col min="3" max="3" width="27.109375" style="102" customWidth="1"/>
    <col min="4" max="4" width="7.88671875" style="102" customWidth="1"/>
    <col min="5" max="5" width="9.109375" style="102"/>
    <col min="6" max="6" width="23.5546875" style="102" customWidth="1"/>
    <col min="7" max="7" width="18" style="102" customWidth="1"/>
    <col min="8" max="8" width="19.5546875" style="102" customWidth="1"/>
    <col min="9" max="9" width="4.44140625" style="102" customWidth="1"/>
    <col min="10" max="16384" width="9.109375" style="102"/>
  </cols>
  <sheetData>
    <row r="1" spans="1:11" x14ac:dyDescent="0.3">
      <c r="A1" s="58"/>
      <c r="B1" s="58"/>
      <c r="C1" s="58"/>
      <c r="D1" s="58"/>
      <c r="E1" s="58"/>
      <c r="F1" s="58"/>
      <c r="G1" s="58"/>
      <c r="H1" s="58"/>
      <c r="I1" s="58"/>
      <c r="J1" s="58"/>
      <c r="K1" s="58"/>
    </row>
    <row r="2" spans="1:11" x14ac:dyDescent="0.3">
      <c r="A2" s="58"/>
      <c r="B2" s="58"/>
      <c r="C2" s="58"/>
      <c r="D2" s="58"/>
      <c r="E2" s="58"/>
      <c r="F2" s="58"/>
      <c r="G2" s="58"/>
      <c r="H2" s="60" t="s">
        <v>640</v>
      </c>
      <c r="I2" s="58"/>
      <c r="J2" s="58"/>
      <c r="K2" s="58"/>
    </row>
    <row r="3" spans="1:11" x14ac:dyDescent="0.3">
      <c r="A3" s="58"/>
      <c r="B3" s="266" t="s">
        <v>757</v>
      </c>
      <c r="C3" s="58"/>
      <c r="D3" s="58"/>
      <c r="E3" s="58"/>
      <c r="F3" s="58"/>
      <c r="G3" s="58"/>
      <c r="H3" s="58"/>
      <c r="I3" s="58"/>
      <c r="J3" s="58"/>
      <c r="K3" s="58"/>
    </row>
    <row r="4" spans="1:11" x14ac:dyDescent="0.3">
      <c r="A4" s="58"/>
      <c r="B4" s="266" t="s">
        <v>758</v>
      </c>
      <c r="C4" s="58"/>
      <c r="D4" s="58"/>
      <c r="E4" s="58"/>
      <c r="F4" s="58"/>
      <c r="G4" s="58"/>
      <c r="H4" s="58"/>
      <c r="I4" s="58"/>
      <c r="J4" s="58"/>
      <c r="K4" s="58"/>
    </row>
    <row r="5" spans="1:11" x14ac:dyDescent="0.3">
      <c r="A5" s="58"/>
      <c r="B5" s="266"/>
      <c r="C5" s="58"/>
      <c r="D5" s="58"/>
      <c r="E5" s="58"/>
      <c r="F5" s="58"/>
      <c r="G5" s="58"/>
      <c r="H5" s="58"/>
      <c r="I5" s="58"/>
      <c r="J5" s="58"/>
      <c r="K5" s="58"/>
    </row>
    <row r="6" spans="1:11" x14ac:dyDescent="0.3">
      <c r="A6" s="58"/>
      <c r="B6" s="266" t="s">
        <v>759</v>
      </c>
      <c r="C6" s="58"/>
      <c r="D6" s="58"/>
      <c r="E6" s="58"/>
      <c r="F6" s="58"/>
      <c r="G6" s="58"/>
      <c r="H6" s="58"/>
      <c r="I6" s="58"/>
      <c r="J6" s="58"/>
      <c r="K6" s="58"/>
    </row>
    <row r="7" spans="1:11" x14ac:dyDescent="0.3">
      <c r="A7" s="58"/>
      <c r="B7" s="266" t="s">
        <v>760</v>
      </c>
      <c r="C7" s="58"/>
      <c r="D7" s="58"/>
      <c r="E7" s="58"/>
      <c r="F7" s="58"/>
      <c r="G7" s="58"/>
      <c r="H7" s="58"/>
      <c r="I7" s="58"/>
      <c r="J7" s="58"/>
      <c r="K7" s="58"/>
    </row>
    <row r="8" spans="1:11" x14ac:dyDescent="0.3">
      <c r="A8" s="58"/>
      <c r="B8" s="266" t="s">
        <v>761</v>
      </c>
      <c r="C8" s="58"/>
      <c r="D8" s="58"/>
      <c r="E8" s="58"/>
      <c r="F8" s="58"/>
      <c r="G8" s="58"/>
      <c r="H8" s="58"/>
      <c r="I8" s="58"/>
      <c r="J8" s="58"/>
      <c r="K8" s="58"/>
    </row>
    <row r="9" spans="1:11" x14ac:dyDescent="0.3">
      <c r="A9" s="58"/>
      <c r="B9" s="266" t="s">
        <v>762</v>
      </c>
      <c r="C9" s="58"/>
      <c r="D9" s="58"/>
      <c r="E9" s="58"/>
      <c r="F9" s="58"/>
      <c r="G9" s="58"/>
      <c r="H9" s="58"/>
      <c r="I9" s="58"/>
      <c r="J9" s="58"/>
      <c r="K9" s="58"/>
    </row>
    <row r="10" spans="1:11" x14ac:dyDescent="0.3">
      <c r="A10" s="58"/>
      <c r="B10" s="266" t="s">
        <v>763</v>
      </c>
      <c r="C10" s="58"/>
      <c r="D10" s="58"/>
      <c r="E10" s="58"/>
      <c r="F10" s="58"/>
      <c r="G10" s="58"/>
      <c r="H10" s="58"/>
      <c r="I10" s="58"/>
      <c r="J10" s="58"/>
      <c r="K10" s="58"/>
    </row>
    <row r="11" spans="1:11" ht="15" thickBot="1" x14ac:dyDescent="0.35">
      <c r="A11" s="58"/>
      <c r="B11" s="58"/>
      <c r="C11" s="58"/>
      <c r="D11" s="58"/>
      <c r="E11" s="58"/>
      <c r="F11" s="58"/>
      <c r="G11" s="58"/>
      <c r="H11" s="58"/>
      <c r="I11" s="58"/>
      <c r="J11" s="58"/>
      <c r="K11" s="58"/>
    </row>
    <row r="12" spans="1:11" ht="43.8" thickBot="1" x14ac:dyDescent="0.35">
      <c r="A12" s="58"/>
      <c r="B12" s="267" t="s">
        <v>0</v>
      </c>
      <c r="C12" s="268" t="s">
        <v>1</v>
      </c>
      <c r="D12" s="268" t="s">
        <v>764</v>
      </c>
      <c r="E12" s="268" t="s">
        <v>765</v>
      </c>
      <c r="F12" s="268" t="s">
        <v>766</v>
      </c>
      <c r="G12" s="268" t="s">
        <v>767</v>
      </c>
      <c r="H12" s="268" t="s">
        <v>768</v>
      </c>
      <c r="I12" s="58"/>
      <c r="J12" s="58"/>
      <c r="K12" s="58"/>
    </row>
    <row r="13" spans="1:11" ht="29.4" thickBot="1" x14ac:dyDescent="0.35">
      <c r="A13" s="58"/>
      <c r="B13" s="269">
        <v>1</v>
      </c>
      <c r="C13" s="270" t="s">
        <v>769</v>
      </c>
      <c r="D13" s="270" t="s">
        <v>6</v>
      </c>
      <c r="E13" s="270">
        <v>1481</v>
      </c>
      <c r="F13" s="271">
        <v>0.45</v>
      </c>
      <c r="G13" s="270" t="s">
        <v>770</v>
      </c>
      <c r="H13" s="272" t="s">
        <v>771</v>
      </c>
      <c r="I13" s="58"/>
      <c r="J13" s="58"/>
      <c r="K13" s="58"/>
    </row>
    <row r="14" spans="1:11" x14ac:dyDescent="0.3">
      <c r="A14" s="58"/>
      <c r="B14" s="58"/>
      <c r="C14" s="58"/>
      <c r="D14" s="58"/>
      <c r="E14" s="58"/>
      <c r="F14" s="58"/>
      <c r="G14" s="58"/>
      <c r="H14" s="58"/>
      <c r="I14" s="58"/>
      <c r="J14" s="58"/>
      <c r="K14" s="58"/>
    </row>
    <row r="15" spans="1:11" x14ac:dyDescent="0.3">
      <c r="A15" s="58"/>
      <c r="B15" s="58"/>
      <c r="C15" s="58"/>
      <c r="D15" s="58"/>
      <c r="E15" s="58"/>
      <c r="F15" s="58"/>
      <c r="G15" s="58"/>
      <c r="H15" s="58"/>
      <c r="I15" s="58"/>
      <c r="J15" s="58"/>
      <c r="K15" s="58"/>
    </row>
    <row r="16" spans="1:11" x14ac:dyDescent="0.3">
      <c r="A16" s="58"/>
      <c r="B16" s="58"/>
      <c r="C16" s="58"/>
      <c r="D16" s="58"/>
      <c r="E16" s="58"/>
      <c r="F16" s="58"/>
      <c r="G16" s="58"/>
      <c r="H16" s="58"/>
      <c r="I16" s="58"/>
      <c r="J16" s="58"/>
      <c r="K16" s="58"/>
    </row>
    <row r="17" spans="1:11" x14ac:dyDescent="0.3">
      <c r="A17" s="58"/>
      <c r="B17" s="58"/>
      <c r="C17" s="58"/>
      <c r="D17" s="58"/>
      <c r="E17" s="58"/>
      <c r="F17" s="58"/>
      <c r="G17" s="58"/>
      <c r="H17" s="58"/>
      <c r="I17" s="58"/>
      <c r="J17" s="58"/>
      <c r="K17" s="58"/>
    </row>
    <row r="18" spans="1:11" x14ac:dyDescent="0.3">
      <c r="A18" s="58"/>
      <c r="B18" s="58"/>
      <c r="C18" s="58"/>
      <c r="D18" s="58"/>
      <c r="E18" s="58"/>
      <c r="F18" s="58"/>
      <c r="G18" s="58"/>
      <c r="H18" s="58"/>
      <c r="I18" s="58"/>
      <c r="J18" s="58"/>
      <c r="K18" s="58"/>
    </row>
    <row r="19" spans="1:11" x14ac:dyDescent="0.3">
      <c r="A19" s="58"/>
      <c r="B19" s="58"/>
      <c r="C19" s="58"/>
      <c r="D19" s="58"/>
      <c r="E19" s="58"/>
      <c r="F19" s="58"/>
      <c r="G19" s="58"/>
      <c r="H19" s="58"/>
      <c r="I19" s="58"/>
      <c r="J19" s="58"/>
      <c r="K19" s="58"/>
    </row>
    <row r="20" spans="1:11" x14ac:dyDescent="0.3">
      <c r="A20" s="58"/>
      <c r="B20" s="58"/>
      <c r="C20" s="58"/>
      <c r="D20" s="58"/>
      <c r="E20" s="58"/>
      <c r="F20" s="58"/>
      <c r="G20" s="58"/>
      <c r="H20" s="58"/>
      <c r="I20" s="58"/>
      <c r="J20" s="58"/>
      <c r="K20" s="58"/>
    </row>
    <row r="21" spans="1:11" x14ac:dyDescent="0.3">
      <c r="A21" s="58"/>
      <c r="B21" s="58"/>
      <c r="C21" s="58"/>
      <c r="D21" s="58"/>
      <c r="E21" s="58"/>
      <c r="F21" s="58"/>
      <c r="G21" s="58"/>
      <c r="H21" s="58"/>
      <c r="I21" s="58"/>
      <c r="J21" s="58"/>
      <c r="K21" s="58"/>
    </row>
    <row r="22" spans="1:11" x14ac:dyDescent="0.3">
      <c r="A22" s="58"/>
      <c r="B22" s="58"/>
      <c r="C22" s="58"/>
      <c r="D22" s="58"/>
      <c r="E22" s="58"/>
      <c r="F22" s="58"/>
      <c r="G22" s="58"/>
      <c r="H22" s="58"/>
      <c r="I22" s="58"/>
      <c r="J22" s="58"/>
      <c r="K22" s="58"/>
    </row>
    <row r="23" spans="1:11" x14ac:dyDescent="0.3">
      <c r="A23" s="58"/>
      <c r="B23" s="58"/>
      <c r="C23" s="58"/>
      <c r="D23" s="58"/>
      <c r="E23" s="58"/>
      <c r="F23" s="58"/>
      <c r="G23" s="58"/>
      <c r="H23" s="58"/>
      <c r="I23" s="58"/>
      <c r="J23" s="58"/>
      <c r="K23" s="58"/>
    </row>
    <row r="24" spans="1:11" x14ac:dyDescent="0.3">
      <c r="A24" s="58"/>
      <c r="B24" s="58"/>
      <c r="C24" s="58"/>
      <c r="D24" s="58"/>
      <c r="E24" s="58"/>
      <c r="F24" s="58"/>
      <c r="G24" s="58"/>
      <c r="H24" s="58"/>
      <c r="I24" s="58"/>
      <c r="J24" s="58"/>
      <c r="K24" s="58"/>
    </row>
    <row r="25" spans="1:11" x14ac:dyDescent="0.3">
      <c r="A25" s="58"/>
      <c r="B25" s="58"/>
      <c r="C25" s="58"/>
      <c r="D25" s="58"/>
      <c r="E25" s="58"/>
      <c r="F25" s="58"/>
      <c r="G25" s="58"/>
      <c r="H25" s="58"/>
      <c r="I25" s="58"/>
      <c r="J25" s="58"/>
      <c r="K25" s="58"/>
    </row>
    <row r="26" spans="1:11" x14ac:dyDescent="0.3">
      <c r="A26" s="58"/>
      <c r="B26" s="58"/>
      <c r="C26" s="58"/>
      <c r="D26" s="58"/>
      <c r="E26" s="58"/>
      <c r="F26" s="58"/>
      <c r="G26" s="58"/>
      <c r="H26" s="58"/>
      <c r="I26" s="58"/>
      <c r="J26" s="58"/>
      <c r="K26" s="58"/>
    </row>
    <row r="27" spans="1:11" x14ac:dyDescent="0.3">
      <c r="A27" s="58"/>
      <c r="B27" s="58"/>
      <c r="C27" s="58"/>
      <c r="D27" s="58"/>
      <c r="E27" s="58"/>
      <c r="F27" s="58"/>
      <c r="G27" s="58"/>
      <c r="H27" s="58"/>
      <c r="I27" s="58"/>
      <c r="J27" s="58"/>
      <c r="K27" s="58"/>
    </row>
    <row r="28" spans="1:11" x14ac:dyDescent="0.3">
      <c r="A28" s="58"/>
      <c r="B28" s="58"/>
      <c r="C28" s="58"/>
      <c r="D28" s="58"/>
      <c r="E28" s="58"/>
      <c r="F28" s="58"/>
      <c r="G28" s="58"/>
      <c r="H28" s="58"/>
      <c r="I28" s="58"/>
      <c r="J28" s="58"/>
      <c r="K28" s="58"/>
    </row>
    <row r="29" spans="1:11" x14ac:dyDescent="0.3">
      <c r="A29" s="58"/>
      <c r="B29" s="58"/>
      <c r="C29" s="58"/>
      <c r="D29" s="58"/>
      <c r="E29" s="58"/>
      <c r="F29" s="58"/>
      <c r="G29" s="58"/>
      <c r="H29" s="58"/>
      <c r="I29" s="58"/>
      <c r="J29" s="58"/>
      <c r="K29" s="58"/>
    </row>
    <row r="30" spans="1:11" x14ac:dyDescent="0.3">
      <c r="A30" s="58"/>
      <c r="B30" s="58"/>
      <c r="C30" s="58"/>
      <c r="D30" s="58"/>
      <c r="E30" s="58"/>
      <c r="F30" s="58"/>
      <c r="G30" s="58"/>
      <c r="H30" s="58"/>
      <c r="I30" s="58"/>
      <c r="J30" s="58"/>
      <c r="K30" s="58"/>
    </row>
    <row r="31" spans="1:11" x14ac:dyDescent="0.3">
      <c r="A31" s="58"/>
      <c r="B31" s="58"/>
      <c r="C31" s="58"/>
      <c r="D31" s="58"/>
      <c r="E31" s="58"/>
      <c r="F31" s="58"/>
      <c r="G31" s="58"/>
      <c r="H31" s="58"/>
      <c r="I31" s="58"/>
      <c r="J31" s="58"/>
      <c r="K31" s="58"/>
    </row>
    <row r="32" spans="1:11" x14ac:dyDescent="0.3">
      <c r="A32" s="58"/>
      <c r="B32" s="58"/>
      <c r="C32" s="58"/>
      <c r="D32" s="58"/>
      <c r="E32" s="58"/>
      <c r="F32" s="58"/>
      <c r="G32" s="58"/>
      <c r="H32" s="58"/>
      <c r="I32" s="58"/>
      <c r="J32" s="58"/>
      <c r="K32" s="58"/>
    </row>
    <row r="33" spans="1:11" x14ac:dyDescent="0.3">
      <c r="A33" s="58"/>
      <c r="B33" s="58"/>
      <c r="C33" s="58"/>
      <c r="D33" s="58"/>
      <c r="E33" s="58"/>
      <c r="F33" s="58"/>
      <c r="G33" s="58"/>
      <c r="H33" s="58"/>
      <c r="I33" s="58"/>
      <c r="J33" s="58"/>
      <c r="K33" s="58"/>
    </row>
    <row r="34" spans="1:11" x14ac:dyDescent="0.3">
      <c r="A34" s="58"/>
      <c r="B34" s="58"/>
      <c r="C34" s="58"/>
      <c r="D34" s="58"/>
      <c r="E34" s="58"/>
      <c r="F34" s="58"/>
      <c r="G34" s="58"/>
      <c r="H34" s="58"/>
      <c r="I34" s="58"/>
      <c r="J34" s="58"/>
      <c r="K34" s="58"/>
    </row>
    <row r="35" spans="1:11" x14ac:dyDescent="0.3">
      <c r="A35" s="58"/>
      <c r="B35" s="58"/>
      <c r="C35" s="58"/>
      <c r="D35" s="58"/>
      <c r="E35" s="58"/>
      <c r="F35" s="58"/>
      <c r="G35" s="58"/>
      <c r="H35" s="58"/>
      <c r="I35" s="58"/>
      <c r="J35" s="58"/>
      <c r="K35" s="58"/>
    </row>
    <row r="36" spans="1:11" x14ac:dyDescent="0.3">
      <c r="A36" s="58"/>
      <c r="B36" s="58"/>
      <c r="C36" s="58"/>
      <c r="D36" s="58"/>
      <c r="E36" s="58"/>
      <c r="F36" s="58"/>
      <c r="G36" s="58"/>
      <c r="H36" s="58"/>
      <c r="I36" s="58"/>
      <c r="J36" s="58"/>
      <c r="K36" s="58"/>
    </row>
    <row r="37" spans="1:11" x14ac:dyDescent="0.3">
      <c r="A37" s="58"/>
      <c r="B37" s="58"/>
      <c r="C37" s="58"/>
      <c r="D37" s="58"/>
      <c r="E37" s="58"/>
      <c r="F37" s="58"/>
      <c r="G37" s="58"/>
      <c r="H37" s="58"/>
      <c r="I37" s="58"/>
      <c r="J37" s="58"/>
      <c r="K37" s="58"/>
    </row>
    <row r="38" spans="1:11" x14ac:dyDescent="0.3">
      <c r="A38" s="58"/>
      <c r="B38" s="58"/>
      <c r="C38" s="58"/>
      <c r="D38" s="58"/>
      <c r="E38" s="58"/>
      <c r="F38" s="58"/>
      <c r="G38" s="58"/>
      <c r="H38" s="58"/>
      <c r="I38" s="58"/>
      <c r="J38" s="58"/>
      <c r="K38" s="58"/>
    </row>
    <row r="39" spans="1:11" x14ac:dyDescent="0.3">
      <c r="A39" s="58"/>
      <c r="B39" s="58"/>
      <c r="C39" s="58"/>
      <c r="D39" s="58"/>
      <c r="E39" s="58"/>
      <c r="F39" s="58"/>
      <c r="G39" s="58"/>
      <c r="H39" s="58"/>
      <c r="I39" s="58"/>
      <c r="J39" s="58"/>
      <c r="K39" s="58"/>
    </row>
    <row r="40" spans="1:11" x14ac:dyDescent="0.3">
      <c r="A40" s="58"/>
      <c r="B40" s="58"/>
      <c r="C40" s="58"/>
      <c r="D40" s="58"/>
      <c r="E40" s="58"/>
      <c r="F40" s="58"/>
      <c r="G40" s="58"/>
      <c r="H40" s="58"/>
      <c r="I40" s="58"/>
      <c r="J40" s="58"/>
      <c r="K40" s="58"/>
    </row>
    <row r="41" spans="1:11" x14ac:dyDescent="0.3">
      <c r="A41" s="58"/>
      <c r="B41" s="58"/>
      <c r="C41" s="58"/>
      <c r="D41" s="58"/>
      <c r="E41" s="58"/>
      <c r="F41" s="58"/>
      <c r="G41" s="58"/>
      <c r="H41" s="58"/>
      <c r="I41" s="58"/>
      <c r="J41" s="58"/>
      <c r="K41" s="58"/>
    </row>
    <row r="42" spans="1:11" x14ac:dyDescent="0.3">
      <c r="A42" s="58"/>
      <c r="B42" s="58"/>
      <c r="C42" s="58"/>
      <c r="D42" s="58"/>
      <c r="E42" s="58"/>
      <c r="F42" s="58"/>
      <c r="G42" s="58"/>
      <c r="H42" s="58"/>
      <c r="I42" s="58"/>
      <c r="J42" s="58"/>
      <c r="K42" s="58"/>
    </row>
    <row r="43" spans="1:11" x14ac:dyDescent="0.3">
      <c r="A43" s="58"/>
      <c r="B43" s="58"/>
      <c r="C43" s="58"/>
      <c r="D43" s="58"/>
      <c r="E43" s="58"/>
      <c r="F43" s="58"/>
      <c r="G43" s="58"/>
      <c r="H43" s="58"/>
      <c r="I43" s="58"/>
      <c r="J43" s="58"/>
      <c r="K43" s="58"/>
    </row>
    <row r="44" spans="1:11" x14ac:dyDescent="0.3">
      <c r="A44" s="58"/>
      <c r="B44" s="58"/>
      <c r="C44" s="58"/>
      <c r="D44" s="58"/>
      <c r="E44" s="58"/>
      <c r="F44" s="58"/>
      <c r="G44" s="58"/>
      <c r="H44" s="58"/>
      <c r="I44" s="58"/>
      <c r="J44" s="58"/>
      <c r="K44" s="58"/>
    </row>
    <row r="45" spans="1:11" x14ac:dyDescent="0.3">
      <c r="A45" s="58"/>
      <c r="B45" s="58"/>
      <c r="C45" s="58"/>
      <c r="D45" s="58"/>
      <c r="E45" s="58"/>
      <c r="F45" s="58"/>
      <c r="G45" s="58"/>
      <c r="H45" s="58"/>
      <c r="I45" s="58"/>
      <c r="J45" s="58"/>
      <c r="K45" s="58"/>
    </row>
    <row r="46" spans="1:11" x14ac:dyDescent="0.3">
      <c r="A46" s="58"/>
      <c r="B46" s="58"/>
      <c r="C46" s="58"/>
      <c r="D46" s="58"/>
      <c r="E46" s="58"/>
      <c r="F46" s="58"/>
      <c r="G46" s="58"/>
      <c r="H46" s="58"/>
      <c r="I46" s="58"/>
      <c r="J46" s="58"/>
      <c r="K46" s="58"/>
    </row>
    <row r="47" spans="1:11" x14ac:dyDescent="0.3">
      <c r="A47" s="58"/>
      <c r="B47" s="58"/>
      <c r="C47" s="58"/>
      <c r="D47" s="58"/>
      <c r="E47" s="58"/>
      <c r="F47" s="58"/>
      <c r="G47" s="58"/>
      <c r="H47" s="58"/>
      <c r="I47" s="58"/>
      <c r="J47" s="58"/>
      <c r="K47" s="58"/>
    </row>
    <row r="48" spans="1:11" x14ac:dyDescent="0.3">
      <c r="A48" s="58"/>
      <c r="B48" s="58"/>
      <c r="C48" s="58"/>
      <c r="D48" s="58"/>
      <c r="E48" s="58"/>
      <c r="F48" s="58"/>
      <c r="G48" s="58"/>
      <c r="H48" s="58"/>
      <c r="I48" s="58"/>
      <c r="J48" s="58"/>
      <c r="K48" s="58"/>
    </row>
    <row r="49" spans="1:11" x14ac:dyDescent="0.3">
      <c r="A49" s="58"/>
      <c r="B49" s="58"/>
      <c r="C49" s="58"/>
      <c r="D49" s="58"/>
      <c r="E49" s="58"/>
      <c r="F49" s="58"/>
      <c r="G49" s="58"/>
      <c r="H49" s="58"/>
      <c r="I49" s="58"/>
      <c r="J49" s="58"/>
      <c r="K49" s="58"/>
    </row>
    <row r="50" spans="1:11" x14ac:dyDescent="0.3">
      <c r="A50" s="58"/>
      <c r="B50" s="58"/>
      <c r="C50" s="58"/>
      <c r="D50" s="58"/>
      <c r="E50" s="58"/>
      <c r="F50" s="58"/>
      <c r="G50" s="58"/>
      <c r="H50" s="58"/>
      <c r="I50" s="58"/>
      <c r="J50" s="58"/>
      <c r="K50" s="58"/>
    </row>
    <row r="51" spans="1:11" x14ac:dyDescent="0.3">
      <c r="A51" s="58"/>
      <c r="B51" s="58"/>
      <c r="C51" s="58"/>
      <c r="D51" s="58"/>
      <c r="E51" s="58"/>
      <c r="F51" s="58"/>
      <c r="G51" s="58"/>
      <c r="H51" s="58"/>
      <c r="I51" s="58"/>
      <c r="J51" s="58"/>
      <c r="K51" s="58"/>
    </row>
    <row r="52" spans="1:11" x14ac:dyDescent="0.3">
      <c r="A52" s="58"/>
      <c r="B52" s="58"/>
      <c r="C52" s="58"/>
      <c r="D52" s="58"/>
      <c r="E52" s="58"/>
      <c r="F52" s="58"/>
      <c r="G52" s="58"/>
      <c r="H52" s="58"/>
      <c r="I52" s="58"/>
      <c r="J52" s="58"/>
      <c r="K52" s="58"/>
    </row>
    <row r="53" spans="1:11" x14ac:dyDescent="0.3">
      <c r="A53" s="58"/>
      <c r="B53" s="58"/>
      <c r="C53" s="58"/>
      <c r="D53" s="58"/>
      <c r="E53" s="58"/>
      <c r="F53" s="58"/>
      <c r="G53" s="58"/>
      <c r="H53" s="58"/>
      <c r="I53" s="58"/>
      <c r="J53" s="58"/>
      <c r="K53" s="58"/>
    </row>
    <row r="54" spans="1:11" x14ac:dyDescent="0.3">
      <c r="A54" s="58"/>
      <c r="B54" s="58"/>
      <c r="C54" s="58"/>
      <c r="D54" s="58"/>
      <c r="E54" s="58"/>
      <c r="F54" s="58"/>
      <c r="G54" s="58"/>
      <c r="H54" s="58"/>
      <c r="I54" s="58"/>
      <c r="J54" s="58"/>
      <c r="K54" s="58"/>
    </row>
    <row r="55" spans="1:11" x14ac:dyDescent="0.3">
      <c r="A55" s="58"/>
      <c r="B55" s="58"/>
      <c r="C55" s="58"/>
      <c r="D55" s="58"/>
      <c r="E55" s="58"/>
      <c r="F55" s="58"/>
      <c r="G55" s="58"/>
      <c r="H55" s="58"/>
      <c r="I55" s="58"/>
      <c r="J55" s="58"/>
      <c r="K55" s="58"/>
    </row>
    <row r="56" spans="1:11" x14ac:dyDescent="0.3">
      <c r="A56" s="58"/>
      <c r="B56" s="58"/>
      <c r="C56" s="58"/>
      <c r="D56" s="58"/>
      <c r="E56" s="58"/>
      <c r="F56" s="58"/>
      <c r="G56" s="58"/>
      <c r="H56" s="58"/>
      <c r="I56" s="58"/>
      <c r="J56" s="58"/>
      <c r="K56" s="58"/>
    </row>
    <row r="57" spans="1:11" x14ac:dyDescent="0.3">
      <c r="A57" s="58"/>
      <c r="B57" s="58"/>
      <c r="C57" s="58"/>
      <c r="D57" s="58"/>
      <c r="E57" s="58"/>
      <c r="F57" s="58"/>
      <c r="G57" s="58"/>
      <c r="H57" s="58"/>
      <c r="I57" s="58"/>
      <c r="J57" s="58"/>
      <c r="K57" s="58"/>
    </row>
    <row r="58" spans="1:11" x14ac:dyDescent="0.3">
      <c r="A58" s="58"/>
      <c r="B58" s="58"/>
      <c r="C58" s="58"/>
      <c r="D58" s="58"/>
      <c r="E58" s="58"/>
      <c r="F58" s="58"/>
      <c r="G58" s="58"/>
      <c r="H58" s="58"/>
      <c r="I58" s="58"/>
      <c r="J58" s="58"/>
      <c r="K58" s="58"/>
    </row>
  </sheetData>
  <hyperlinks>
    <hyperlink ref="H2" location="СОДЕРЖАНИЕ!A1" display="Назад в СОДЕРЖАНИЕ "/>
    <hyperlink ref="H13" r:id="rId1"/>
  </hyperlinks>
  <pageMargins left="0.23622047244094491" right="0.23622047244094491" top="0.35433070866141736" bottom="0.74803149606299213" header="0.11811023622047245" footer="0.11811023622047245"/>
  <pageSetup paperSize="9" scale="58" orientation="landscape" verticalDpi="0" r:id="rId2"/>
  <headerFooter>
    <oddFooter>Страница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FFFF00"/>
  </sheetPr>
  <dimension ref="A1:M115"/>
  <sheetViews>
    <sheetView showGridLines="0" zoomScaleNormal="100" zoomScaleSheetLayoutView="100" workbookViewId="0">
      <selection activeCell="O26" sqref="O26"/>
    </sheetView>
  </sheetViews>
  <sheetFormatPr defaultColWidth="8.88671875" defaultRowHeight="14.4" x14ac:dyDescent="0.3"/>
  <cols>
    <col min="1" max="1" width="2.6640625" style="102" customWidth="1"/>
    <col min="2" max="2" width="6.5546875" style="102" customWidth="1"/>
    <col min="3" max="3" width="32.109375" style="102" customWidth="1"/>
    <col min="4" max="4" width="9.33203125" style="102" customWidth="1"/>
    <col min="5" max="5" width="5.88671875" style="102" customWidth="1"/>
    <col min="6" max="6" width="7.88671875" style="102" customWidth="1"/>
    <col min="7" max="7" width="13.6640625" style="102" customWidth="1"/>
    <col min="8" max="8" width="11.6640625" style="102" customWidth="1"/>
    <col min="9" max="12" width="13.109375" style="102" customWidth="1"/>
    <col min="13" max="13" width="3.109375" style="102" customWidth="1"/>
    <col min="14" max="16384" width="8.88671875" style="102"/>
  </cols>
  <sheetData>
    <row r="1" spans="1:13" ht="15" x14ac:dyDescent="0.25">
      <c r="A1" s="58"/>
      <c r="B1" s="58"/>
      <c r="C1" s="58"/>
      <c r="D1" s="58"/>
      <c r="E1" s="58"/>
      <c r="F1" s="58"/>
      <c r="G1" s="58"/>
      <c r="H1" s="58"/>
      <c r="I1" s="58"/>
      <c r="J1" s="58"/>
      <c r="K1" s="58"/>
      <c r="L1" s="58"/>
      <c r="M1" s="58"/>
    </row>
    <row r="2" spans="1:13" x14ac:dyDescent="0.3">
      <c r="A2" s="58"/>
      <c r="B2" s="58"/>
      <c r="C2" s="59"/>
      <c r="D2" s="58"/>
      <c r="E2" s="58"/>
      <c r="F2" s="58"/>
      <c r="G2" s="58"/>
      <c r="H2" s="58"/>
      <c r="I2" s="58"/>
      <c r="J2" s="58"/>
      <c r="K2" s="60" t="s">
        <v>640</v>
      </c>
      <c r="L2" s="58"/>
      <c r="M2" s="58"/>
    </row>
    <row r="3" spans="1:13" x14ac:dyDescent="0.3">
      <c r="A3" s="58"/>
      <c r="B3" s="61" t="s">
        <v>494</v>
      </c>
      <c r="C3" s="58"/>
      <c r="D3" s="58"/>
      <c r="E3" s="58"/>
      <c r="F3" s="58"/>
      <c r="G3" s="58"/>
      <c r="H3" s="58"/>
      <c r="I3" s="58"/>
      <c r="J3" s="58"/>
      <c r="K3" s="58"/>
      <c r="L3" s="58"/>
      <c r="M3" s="58"/>
    </row>
    <row r="4" spans="1:13" x14ac:dyDescent="0.3">
      <c r="A4" s="58"/>
      <c r="B4" s="61"/>
      <c r="C4" s="62"/>
      <c r="D4" s="58"/>
      <c r="E4" s="58"/>
      <c r="F4" s="58"/>
      <c r="G4" s="58"/>
      <c r="H4" s="58"/>
      <c r="I4" s="58"/>
      <c r="J4" s="63"/>
      <c r="K4" s="63"/>
      <c r="L4" s="63" t="s">
        <v>150</v>
      </c>
      <c r="M4" s="58"/>
    </row>
    <row r="5" spans="1:13" ht="15" thickBot="1" x14ac:dyDescent="0.35">
      <c r="A5" s="58"/>
      <c r="B5" s="58"/>
      <c r="C5" s="58"/>
      <c r="D5" s="58"/>
      <c r="E5" s="58"/>
      <c r="F5" s="58"/>
      <c r="G5" s="58"/>
      <c r="H5" s="58"/>
      <c r="I5" s="58"/>
      <c r="J5" s="58"/>
      <c r="K5" s="58"/>
      <c r="L5" s="58"/>
      <c r="M5" s="58"/>
    </row>
    <row r="6" spans="1:13" ht="33" customHeight="1" thickBot="1" x14ac:dyDescent="0.35">
      <c r="A6" s="58"/>
      <c r="B6" s="319" t="s">
        <v>0</v>
      </c>
      <c r="C6" s="319" t="s">
        <v>1</v>
      </c>
      <c r="D6" s="319" t="s">
        <v>38</v>
      </c>
      <c r="E6" s="321" t="s">
        <v>2</v>
      </c>
      <c r="F6" s="321" t="s">
        <v>295</v>
      </c>
      <c r="G6" s="326" t="s">
        <v>3</v>
      </c>
      <c r="H6" s="327"/>
      <c r="I6" s="327"/>
      <c r="J6" s="327"/>
      <c r="K6" s="327"/>
      <c r="L6" s="328"/>
      <c r="M6" s="58"/>
    </row>
    <row r="7" spans="1:13" ht="69" customHeight="1" x14ac:dyDescent="0.3">
      <c r="A7" s="58"/>
      <c r="B7" s="329"/>
      <c r="C7" s="329"/>
      <c r="D7" s="329"/>
      <c r="E7" s="324"/>
      <c r="F7" s="324"/>
      <c r="G7" s="64" t="s">
        <v>491</v>
      </c>
      <c r="H7" s="64" t="s">
        <v>492</v>
      </c>
      <c r="I7" s="64" t="s">
        <v>493</v>
      </c>
      <c r="J7" s="64" t="s">
        <v>504</v>
      </c>
      <c r="K7" s="64" t="s">
        <v>505</v>
      </c>
      <c r="L7" s="64" t="s">
        <v>506</v>
      </c>
      <c r="M7" s="58"/>
    </row>
    <row r="8" spans="1:13" ht="15" thickBot="1" x14ac:dyDescent="0.35">
      <c r="A8" s="58"/>
      <c r="B8" s="320"/>
      <c r="C8" s="320"/>
      <c r="D8" s="320"/>
      <c r="E8" s="322"/>
      <c r="F8" s="322"/>
      <c r="G8" s="65" t="s">
        <v>4</v>
      </c>
      <c r="H8" s="65" t="s">
        <v>5</v>
      </c>
      <c r="I8" s="65" t="s">
        <v>517</v>
      </c>
      <c r="J8" s="65" t="s">
        <v>40</v>
      </c>
      <c r="K8" s="65" t="s">
        <v>39</v>
      </c>
      <c r="L8" s="65" t="s">
        <v>5</v>
      </c>
      <c r="M8" s="58"/>
    </row>
    <row r="9" spans="1:13" ht="15" thickBot="1" x14ac:dyDescent="0.35">
      <c r="A9" s="58"/>
      <c r="B9" s="329">
        <v>1</v>
      </c>
      <c r="C9" s="325" t="s">
        <v>499</v>
      </c>
      <c r="D9" s="329">
        <v>2</v>
      </c>
      <c r="E9" s="324" t="s">
        <v>6</v>
      </c>
      <c r="F9" s="66">
        <v>90</v>
      </c>
      <c r="G9" s="262">
        <v>642</v>
      </c>
      <c r="H9" s="258">
        <v>743</v>
      </c>
      <c r="I9" s="258">
        <v>888</v>
      </c>
      <c r="J9" s="262">
        <v>543</v>
      </c>
      <c r="K9" s="262">
        <v>3940</v>
      </c>
      <c r="L9" s="262">
        <v>2935</v>
      </c>
      <c r="M9" s="58"/>
    </row>
    <row r="10" spans="1:13" ht="15" thickBot="1" x14ac:dyDescent="0.35">
      <c r="A10" s="58"/>
      <c r="B10" s="320"/>
      <c r="C10" s="316"/>
      <c r="D10" s="320"/>
      <c r="E10" s="322"/>
      <c r="F10" s="66">
        <v>100</v>
      </c>
      <c r="G10" s="262">
        <v>683</v>
      </c>
      <c r="H10" s="258">
        <v>790</v>
      </c>
      <c r="I10" s="258">
        <v>901</v>
      </c>
      <c r="J10" s="262">
        <v>593</v>
      </c>
      <c r="K10" s="262">
        <v>4122</v>
      </c>
      <c r="L10" s="262">
        <v>3127</v>
      </c>
      <c r="M10" s="58"/>
    </row>
    <row r="11" spans="1:13" ht="15" thickBot="1" x14ac:dyDescent="0.35">
      <c r="A11" s="58"/>
      <c r="B11" s="319">
        <v>2</v>
      </c>
      <c r="C11" s="315" t="s">
        <v>498</v>
      </c>
      <c r="D11" s="319">
        <v>2</v>
      </c>
      <c r="E11" s="321" t="s">
        <v>6</v>
      </c>
      <c r="F11" s="66">
        <v>90</v>
      </c>
      <c r="G11" s="262">
        <v>1668</v>
      </c>
      <c r="H11" s="258">
        <v>1927</v>
      </c>
      <c r="I11" s="258">
        <v>2190</v>
      </c>
      <c r="J11" s="262">
        <v>1439</v>
      </c>
      <c r="K11" s="262">
        <v>11150</v>
      </c>
      <c r="L11" s="262">
        <v>8293</v>
      </c>
      <c r="M11" s="58"/>
    </row>
    <row r="12" spans="1:13" ht="17.399999999999999" customHeight="1" thickBot="1" x14ac:dyDescent="0.35">
      <c r="A12" s="58"/>
      <c r="B12" s="320"/>
      <c r="C12" s="316"/>
      <c r="D12" s="320"/>
      <c r="E12" s="322"/>
      <c r="F12" s="66">
        <v>100</v>
      </c>
      <c r="G12" s="262">
        <v>1980</v>
      </c>
      <c r="H12" s="258">
        <v>2288</v>
      </c>
      <c r="I12" s="258">
        <v>2354</v>
      </c>
      <c r="J12" s="262">
        <v>1727</v>
      </c>
      <c r="K12" s="262">
        <v>11704</v>
      </c>
      <c r="L12" s="262">
        <v>8573</v>
      </c>
      <c r="M12" s="58"/>
    </row>
    <row r="13" spans="1:13" ht="18.600000000000001" customHeight="1" thickBot="1" x14ac:dyDescent="0.35">
      <c r="A13" s="58"/>
      <c r="B13" s="319">
        <v>3</v>
      </c>
      <c r="C13" s="315" t="s">
        <v>496</v>
      </c>
      <c r="D13" s="319">
        <v>2</v>
      </c>
      <c r="E13" s="321" t="s">
        <v>6</v>
      </c>
      <c r="F13" s="66">
        <v>90</v>
      </c>
      <c r="G13" s="262">
        <v>2219</v>
      </c>
      <c r="H13" s="258">
        <v>2567</v>
      </c>
      <c r="I13" s="258">
        <v>2926</v>
      </c>
      <c r="J13" s="262">
        <v>1918</v>
      </c>
      <c r="K13" s="262">
        <v>14866</v>
      </c>
      <c r="L13" s="262">
        <v>11057</v>
      </c>
      <c r="M13" s="58"/>
    </row>
    <row r="14" spans="1:13" ht="18.600000000000001" customHeight="1" thickBot="1" x14ac:dyDescent="0.35">
      <c r="A14" s="58"/>
      <c r="B14" s="320"/>
      <c r="C14" s="316"/>
      <c r="D14" s="320"/>
      <c r="E14" s="322"/>
      <c r="F14" s="66">
        <v>100</v>
      </c>
      <c r="G14" s="262">
        <v>2639</v>
      </c>
      <c r="H14" s="258">
        <v>3049</v>
      </c>
      <c r="I14" s="258">
        <v>3179</v>
      </c>
      <c r="J14" s="262">
        <v>2302</v>
      </c>
      <c r="K14" s="262">
        <v>15605</v>
      </c>
      <c r="L14" s="262">
        <v>11429</v>
      </c>
      <c r="M14" s="58"/>
    </row>
    <row r="15" spans="1:13" ht="18.600000000000001" customHeight="1" thickBot="1" x14ac:dyDescent="0.35">
      <c r="A15" s="58"/>
      <c r="B15" s="319">
        <v>4</v>
      </c>
      <c r="C15" s="315" t="s">
        <v>497</v>
      </c>
      <c r="D15" s="319">
        <v>5</v>
      </c>
      <c r="E15" s="321" t="s">
        <v>6</v>
      </c>
      <c r="F15" s="66">
        <v>125</v>
      </c>
      <c r="G15" s="262">
        <v>1398</v>
      </c>
      <c r="H15" s="258">
        <v>1616</v>
      </c>
      <c r="I15" s="258">
        <v>2720</v>
      </c>
      <c r="J15" s="262">
        <v>1098</v>
      </c>
      <c r="K15" s="262">
        <v>10638</v>
      </c>
      <c r="L15" s="262">
        <v>8306</v>
      </c>
      <c r="M15" s="58"/>
    </row>
    <row r="16" spans="1:13" ht="18.600000000000001" customHeight="1" thickBot="1" x14ac:dyDescent="0.35">
      <c r="A16" s="58"/>
      <c r="B16" s="320"/>
      <c r="C16" s="316"/>
      <c r="D16" s="320"/>
      <c r="E16" s="322"/>
      <c r="F16" s="66">
        <v>150</v>
      </c>
      <c r="G16" s="262">
        <v>1670</v>
      </c>
      <c r="H16" s="258">
        <v>1929</v>
      </c>
      <c r="I16" s="258">
        <v>2831</v>
      </c>
      <c r="J16" s="262">
        <v>1456</v>
      </c>
      <c r="K16" s="262">
        <v>12201</v>
      </c>
      <c r="L16" s="262">
        <v>9013</v>
      </c>
      <c r="M16" s="58"/>
    </row>
    <row r="17" spans="1:13" ht="18.600000000000001" customHeight="1" thickBot="1" x14ac:dyDescent="0.35">
      <c r="A17" s="58"/>
      <c r="B17" s="319">
        <v>5</v>
      </c>
      <c r="C17" s="315" t="s">
        <v>500</v>
      </c>
      <c r="D17" s="319">
        <v>5</v>
      </c>
      <c r="E17" s="321" t="s">
        <v>6</v>
      </c>
      <c r="F17" s="66">
        <v>125</v>
      </c>
      <c r="G17" s="262">
        <v>1864</v>
      </c>
      <c r="H17" s="258">
        <v>2156</v>
      </c>
      <c r="I17" s="258">
        <v>3705</v>
      </c>
      <c r="J17" s="262">
        <v>1462</v>
      </c>
      <c r="K17" s="262">
        <v>14182</v>
      </c>
      <c r="L17" s="262">
        <v>11073</v>
      </c>
      <c r="M17" s="58"/>
    </row>
    <row r="18" spans="1:13" ht="18" customHeight="1" thickBot="1" x14ac:dyDescent="0.35">
      <c r="A18" s="58"/>
      <c r="B18" s="320"/>
      <c r="C18" s="316"/>
      <c r="D18" s="320"/>
      <c r="E18" s="322"/>
      <c r="F18" s="66">
        <v>150</v>
      </c>
      <c r="G18" s="262">
        <v>2223</v>
      </c>
      <c r="H18" s="258">
        <v>2570</v>
      </c>
      <c r="I18" s="258">
        <v>4409</v>
      </c>
      <c r="J18" s="262">
        <v>1940</v>
      </c>
      <c r="K18" s="262">
        <v>16268</v>
      </c>
      <c r="L18" s="262">
        <v>12016</v>
      </c>
      <c r="M18" s="58"/>
    </row>
    <row r="19" spans="1:13" ht="18.600000000000001" customHeight="1" thickBot="1" x14ac:dyDescent="0.35">
      <c r="A19" s="58"/>
      <c r="B19" s="319">
        <v>6</v>
      </c>
      <c r="C19" s="315" t="s">
        <v>502</v>
      </c>
      <c r="D19" s="319" t="s">
        <v>7</v>
      </c>
      <c r="E19" s="321" t="s">
        <v>6</v>
      </c>
      <c r="F19" s="67">
        <v>125</v>
      </c>
      <c r="G19" s="310">
        <v>3791</v>
      </c>
      <c r="H19" s="311"/>
      <c r="I19" s="311"/>
      <c r="J19" s="311"/>
      <c r="K19" s="312"/>
      <c r="L19" s="273">
        <v>7826</v>
      </c>
      <c r="M19" s="58"/>
    </row>
    <row r="20" spans="1:13" ht="18.600000000000001" customHeight="1" thickBot="1" x14ac:dyDescent="0.35">
      <c r="A20" s="58"/>
      <c r="B20" s="320"/>
      <c r="C20" s="316"/>
      <c r="D20" s="320"/>
      <c r="E20" s="322"/>
      <c r="F20" s="66">
        <v>150</v>
      </c>
      <c r="G20" s="310">
        <v>4477</v>
      </c>
      <c r="H20" s="311"/>
      <c r="I20" s="311"/>
      <c r="J20" s="311"/>
      <c r="K20" s="312"/>
      <c r="L20" s="273">
        <v>8927</v>
      </c>
      <c r="M20" s="58"/>
    </row>
    <row r="21" spans="1:13" ht="15" thickBot="1" x14ac:dyDescent="0.35">
      <c r="A21" s="58"/>
      <c r="B21" s="319">
        <v>7</v>
      </c>
      <c r="C21" s="317" t="s">
        <v>8</v>
      </c>
      <c r="D21" s="319">
        <v>20</v>
      </c>
      <c r="E21" s="321" t="s">
        <v>6</v>
      </c>
      <c r="F21" s="66" t="s">
        <v>9</v>
      </c>
      <c r="G21" s="262">
        <v>551</v>
      </c>
      <c r="H21" s="262">
        <v>637</v>
      </c>
      <c r="I21" s="258">
        <v>677</v>
      </c>
      <c r="J21" s="262">
        <v>478</v>
      </c>
      <c r="K21" s="262">
        <v>1958</v>
      </c>
      <c r="L21" s="262">
        <v>1602</v>
      </c>
      <c r="M21" s="58"/>
    </row>
    <row r="22" spans="1:13" ht="15" thickBot="1" x14ac:dyDescent="0.35">
      <c r="A22" s="58"/>
      <c r="B22" s="320"/>
      <c r="C22" s="318"/>
      <c r="D22" s="320"/>
      <c r="E22" s="322"/>
      <c r="F22" s="66" t="s">
        <v>10</v>
      </c>
      <c r="G22" s="262">
        <v>607</v>
      </c>
      <c r="H22" s="262">
        <v>702</v>
      </c>
      <c r="I22" s="258">
        <v>748</v>
      </c>
      <c r="J22" s="262">
        <v>532</v>
      </c>
      <c r="K22" s="262">
        <v>2051</v>
      </c>
      <c r="L22" s="262">
        <v>1798</v>
      </c>
      <c r="M22" s="58"/>
    </row>
    <row r="23" spans="1:13" ht="15" thickBot="1" x14ac:dyDescent="0.35">
      <c r="A23" s="58"/>
      <c r="B23" s="319">
        <v>8</v>
      </c>
      <c r="C23" s="317" t="s">
        <v>446</v>
      </c>
      <c r="D23" s="319">
        <v>12</v>
      </c>
      <c r="E23" s="321" t="s">
        <v>6</v>
      </c>
      <c r="F23" s="66">
        <v>90</v>
      </c>
      <c r="G23" s="262">
        <v>504</v>
      </c>
      <c r="H23" s="262">
        <v>583</v>
      </c>
      <c r="I23" s="258">
        <v>621</v>
      </c>
      <c r="J23" s="262">
        <v>435</v>
      </c>
      <c r="K23" s="262">
        <v>1897</v>
      </c>
      <c r="L23" s="262">
        <v>1554</v>
      </c>
      <c r="M23" s="58"/>
    </row>
    <row r="24" spans="1:13" ht="15" thickBot="1" x14ac:dyDescent="0.35">
      <c r="A24" s="58"/>
      <c r="B24" s="320"/>
      <c r="C24" s="318"/>
      <c r="D24" s="320"/>
      <c r="E24" s="322"/>
      <c r="F24" s="66">
        <v>100</v>
      </c>
      <c r="G24" s="262">
        <v>565</v>
      </c>
      <c r="H24" s="262">
        <v>654</v>
      </c>
      <c r="I24" s="258">
        <v>692</v>
      </c>
      <c r="J24" s="262">
        <v>492</v>
      </c>
      <c r="K24" s="262">
        <v>2051</v>
      </c>
      <c r="L24" s="262">
        <v>1653</v>
      </c>
      <c r="M24" s="58"/>
    </row>
    <row r="25" spans="1:13" ht="16.8" thickBot="1" x14ac:dyDescent="0.35">
      <c r="A25" s="58"/>
      <c r="B25" s="319">
        <v>9</v>
      </c>
      <c r="C25" s="317" t="s">
        <v>11</v>
      </c>
      <c r="D25" s="319">
        <v>12</v>
      </c>
      <c r="E25" s="321" t="s">
        <v>6</v>
      </c>
      <c r="F25" s="66">
        <v>90</v>
      </c>
      <c r="G25" s="262">
        <v>551</v>
      </c>
      <c r="H25" s="262">
        <v>637</v>
      </c>
      <c r="I25" s="258">
        <v>657</v>
      </c>
      <c r="J25" s="262">
        <v>478</v>
      </c>
      <c r="K25" s="263" t="s">
        <v>507</v>
      </c>
      <c r="L25" s="262">
        <v>1713</v>
      </c>
      <c r="M25" s="58"/>
    </row>
    <row r="26" spans="1:13" ht="16.8" thickBot="1" x14ac:dyDescent="0.35">
      <c r="A26" s="58"/>
      <c r="B26" s="320"/>
      <c r="C26" s="318"/>
      <c r="D26" s="320"/>
      <c r="E26" s="322"/>
      <c r="F26" s="66">
        <v>100</v>
      </c>
      <c r="G26" s="262">
        <v>617</v>
      </c>
      <c r="H26" s="262">
        <v>713</v>
      </c>
      <c r="I26" s="258">
        <v>734</v>
      </c>
      <c r="J26" s="262">
        <v>539</v>
      </c>
      <c r="K26" s="263" t="s">
        <v>507</v>
      </c>
      <c r="L26" s="262">
        <v>1823</v>
      </c>
      <c r="M26" s="58"/>
    </row>
    <row r="27" spans="1:13" ht="15" customHeight="1" thickBot="1" x14ac:dyDescent="0.35">
      <c r="A27" s="58"/>
      <c r="B27" s="319">
        <v>10</v>
      </c>
      <c r="C27" s="317" t="s">
        <v>12</v>
      </c>
      <c r="D27" s="319">
        <v>12</v>
      </c>
      <c r="E27" s="321" t="s">
        <v>6</v>
      </c>
      <c r="F27" s="66">
        <v>90</v>
      </c>
      <c r="G27" s="262">
        <v>2639</v>
      </c>
      <c r="H27" s="262">
        <v>3049</v>
      </c>
      <c r="I27" s="258">
        <v>2701</v>
      </c>
      <c r="J27" s="262" t="s">
        <v>27</v>
      </c>
      <c r="K27" s="262">
        <v>4230</v>
      </c>
      <c r="L27" s="262">
        <v>3411</v>
      </c>
      <c r="M27" s="58"/>
    </row>
    <row r="28" spans="1:13" ht="15" thickBot="1" x14ac:dyDescent="0.35">
      <c r="A28" s="58"/>
      <c r="B28" s="320"/>
      <c r="C28" s="318"/>
      <c r="D28" s="320"/>
      <c r="E28" s="322"/>
      <c r="F28" s="66">
        <v>100</v>
      </c>
      <c r="G28" s="262">
        <v>2688</v>
      </c>
      <c r="H28" s="262">
        <v>3108</v>
      </c>
      <c r="I28" s="258">
        <v>2761</v>
      </c>
      <c r="J28" s="262" t="s">
        <v>27</v>
      </c>
      <c r="K28" s="262">
        <v>4496</v>
      </c>
      <c r="L28" s="262">
        <v>3629</v>
      </c>
      <c r="M28" s="58"/>
    </row>
    <row r="29" spans="1:13" ht="17.399999999999999" customHeight="1" thickBot="1" x14ac:dyDescent="0.35">
      <c r="A29" s="58"/>
      <c r="B29" s="319">
        <v>11</v>
      </c>
      <c r="C29" s="315" t="s">
        <v>501</v>
      </c>
      <c r="D29" s="319">
        <v>5</v>
      </c>
      <c r="E29" s="321" t="s">
        <v>6</v>
      </c>
      <c r="F29" s="66">
        <v>125</v>
      </c>
      <c r="G29" s="262">
        <v>1247</v>
      </c>
      <c r="H29" s="262">
        <v>1441</v>
      </c>
      <c r="I29" s="258">
        <v>1480</v>
      </c>
      <c r="J29" s="262">
        <v>1075</v>
      </c>
      <c r="K29" s="262">
        <v>3786</v>
      </c>
      <c r="L29" s="262">
        <v>3177</v>
      </c>
      <c r="M29" s="58"/>
    </row>
    <row r="30" spans="1:13" ht="17.399999999999999" customHeight="1" thickBot="1" x14ac:dyDescent="0.35">
      <c r="A30" s="58"/>
      <c r="B30" s="320"/>
      <c r="C30" s="316"/>
      <c r="D30" s="320"/>
      <c r="E30" s="322"/>
      <c r="F30" s="66">
        <v>150</v>
      </c>
      <c r="G30" s="262">
        <v>1465</v>
      </c>
      <c r="H30" s="262">
        <v>1692</v>
      </c>
      <c r="I30" s="258">
        <v>1738</v>
      </c>
      <c r="J30" s="262">
        <v>1277</v>
      </c>
      <c r="K30" s="262">
        <v>4420</v>
      </c>
      <c r="L30" s="262">
        <v>3614</v>
      </c>
      <c r="M30" s="58"/>
    </row>
    <row r="31" spans="1:13" ht="18" customHeight="1" thickBot="1" x14ac:dyDescent="0.35">
      <c r="A31" s="58"/>
      <c r="B31" s="319">
        <v>12</v>
      </c>
      <c r="C31" s="315" t="s">
        <v>495</v>
      </c>
      <c r="D31" s="319">
        <v>2</v>
      </c>
      <c r="E31" s="321" t="s">
        <v>6</v>
      </c>
      <c r="F31" s="66">
        <v>125</v>
      </c>
      <c r="G31" s="262">
        <v>2112</v>
      </c>
      <c r="H31" s="262">
        <v>2441</v>
      </c>
      <c r="I31" s="258">
        <v>2513</v>
      </c>
      <c r="J31" s="262" t="s">
        <v>777</v>
      </c>
      <c r="K31" s="262" t="s">
        <v>7</v>
      </c>
      <c r="L31" s="262">
        <v>8065</v>
      </c>
      <c r="M31" s="58"/>
    </row>
    <row r="32" spans="1:13" ht="18" customHeight="1" thickBot="1" x14ac:dyDescent="0.35">
      <c r="A32" s="58"/>
      <c r="B32" s="320"/>
      <c r="C32" s="316"/>
      <c r="D32" s="320"/>
      <c r="E32" s="322"/>
      <c r="F32" s="66">
        <v>150</v>
      </c>
      <c r="G32" s="262">
        <v>2533</v>
      </c>
      <c r="H32" s="262">
        <v>2926</v>
      </c>
      <c r="I32" s="258">
        <v>3012</v>
      </c>
      <c r="J32" s="262" t="s">
        <v>778</v>
      </c>
      <c r="K32" s="262" t="s">
        <v>7</v>
      </c>
      <c r="L32" s="262">
        <v>9464</v>
      </c>
      <c r="M32" s="58"/>
    </row>
    <row r="33" spans="1:13" ht="15" customHeight="1" thickBot="1" x14ac:dyDescent="0.35">
      <c r="A33" s="58"/>
      <c r="B33" s="319">
        <v>13</v>
      </c>
      <c r="C33" s="317" t="s">
        <v>13</v>
      </c>
      <c r="D33" s="319">
        <v>30</v>
      </c>
      <c r="E33" s="321" t="s">
        <v>6</v>
      </c>
      <c r="F33" s="66">
        <v>125</v>
      </c>
      <c r="G33" s="262">
        <v>284</v>
      </c>
      <c r="H33" s="262">
        <v>328</v>
      </c>
      <c r="I33" s="258">
        <v>401</v>
      </c>
      <c r="J33" s="262">
        <v>243</v>
      </c>
      <c r="K33" s="262">
        <v>913</v>
      </c>
      <c r="L33" s="262">
        <v>621</v>
      </c>
      <c r="M33" s="58"/>
    </row>
    <row r="34" spans="1:13" ht="15" thickBot="1" x14ac:dyDescent="0.35">
      <c r="A34" s="58"/>
      <c r="B34" s="320"/>
      <c r="C34" s="318"/>
      <c r="D34" s="320"/>
      <c r="E34" s="322"/>
      <c r="F34" s="66">
        <v>150</v>
      </c>
      <c r="G34" s="262">
        <v>323</v>
      </c>
      <c r="H34" s="262">
        <v>376</v>
      </c>
      <c r="I34" s="258">
        <v>407</v>
      </c>
      <c r="J34" s="262">
        <v>282</v>
      </c>
      <c r="K34" s="262">
        <v>1018</v>
      </c>
      <c r="L34" s="262">
        <v>841</v>
      </c>
      <c r="M34" s="58"/>
    </row>
    <row r="35" spans="1:13" ht="15" customHeight="1" thickBot="1" x14ac:dyDescent="0.35">
      <c r="A35" s="58"/>
      <c r="B35" s="319">
        <v>14</v>
      </c>
      <c r="C35" s="317" t="s">
        <v>14</v>
      </c>
      <c r="D35" s="319">
        <v>17</v>
      </c>
      <c r="E35" s="321" t="s">
        <v>6</v>
      </c>
      <c r="F35" s="66">
        <v>125</v>
      </c>
      <c r="G35" s="262">
        <v>1700</v>
      </c>
      <c r="H35" s="262">
        <v>1965</v>
      </c>
      <c r="I35" s="258">
        <v>1715</v>
      </c>
      <c r="J35" s="262" t="s">
        <v>27</v>
      </c>
      <c r="K35" s="262">
        <v>3173</v>
      </c>
      <c r="L35" s="262">
        <v>2640</v>
      </c>
      <c r="M35" s="58"/>
    </row>
    <row r="36" spans="1:13" ht="15" thickBot="1" x14ac:dyDescent="0.35">
      <c r="A36" s="58"/>
      <c r="B36" s="320"/>
      <c r="C36" s="318"/>
      <c r="D36" s="320"/>
      <c r="E36" s="322"/>
      <c r="F36" s="66">
        <v>150</v>
      </c>
      <c r="G36" s="262">
        <v>1709</v>
      </c>
      <c r="H36" s="262">
        <v>1974</v>
      </c>
      <c r="I36" s="258">
        <v>1734</v>
      </c>
      <c r="J36" s="262" t="s">
        <v>27</v>
      </c>
      <c r="K36" s="262">
        <v>3750</v>
      </c>
      <c r="L36" s="262">
        <v>3115</v>
      </c>
      <c r="M36" s="58"/>
    </row>
    <row r="37" spans="1:13" ht="16.8" thickBot="1" x14ac:dyDescent="0.35">
      <c r="A37" s="58"/>
      <c r="B37" s="68">
        <v>15</v>
      </c>
      <c r="C37" s="69" t="s">
        <v>15</v>
      </c>
      <c r="D37" s="65">
        <v>30</v>
      </c>
      <c r="E37" s="66" t="s">
        <v>6</v>
      </c>
      <c r="F37" s="66" t="s">
        <v>16</v>
      </c>
      <c r="G37" s="262">
        <v>404</v>
      </c>
      <c r="H37" s="262">
        <v>469</v>
      </c>
      <c r="I37" s="258">
        <v>482</v>
      </c>
      <c r="J37" s="262">
        <v>361</v>
      </c>
      <c r="K37" s="263" t="s">
        <v>507</v>
      </c>
      <c r="L37" s="262">
        <v>999</v>
      </c>
      <c r="M37" s="58"/>
    </row>
    <row r="38" spans="1:13" ht="16.95" customHeight="1" thickBot="1" x14ac:dyDescent="0.35">
      <c r="A38" s="58"/>
      <c r="B38" s="319">
        <v>16</v>
      </c>
      <c r="C38" s="317" t="s">
        <v>17</v>
      </c>
      <c r="D38" s="319">
        <v>20</v>
      </c>
      <c r="E38" s="319" t="s">
        <v>6</v>
      </c>
      <c r="F38" s="66">
        <v>125</v>
      </c>
      <c r="G38" s="262">
        <v>313</v>
      </c>
      <c r="H38" s="262">
        <v>363</v>
      </c>
      <c r="I38" s="258">
        <v>460</v>
      </c>
      <c r="J38" s="262">
        <v>292</v>
      </c>
      <c r="K38" s="263" t="s">
        <v>507</v>
      </c>
      <c r="L38" s="262">
        <v>995</v>
      </c>
      <c r="M38" s="58"/>
    </row>
    <row r="39" spans="1:13" ht="16.8" thickBot="1" x14ac:dyDescent="0.35">
      <c r="A39" s="58"/>
      <c r="B39" s="320"/>
      <c r="C39" s="318"/>
      <c r="D39" s="320"/>
      <c r="E39" s="320"/>
      <c r="F39" s="66">
        <v>150</v>
      </c>
      <c r="G39" s="262">
        <v>328</v>
      </c>
      <c r="H39" s="262">
        <v>381</v>
      </c>
      <c r="I39" s="258">
        <v>482</v>
      </c>
      <c r="J39" s="262">
        <v>305</v>
      </c>
      <c r="K39" s="263" t="s">
        <v>507</v>
      </c>
      <c r="L39" s="262">
        <v>1091</v>
      </c>
      <c r="M39" s="58"/>
    </row>
    <row r="40" spans="1:13" ht="16.95" customHeight="1" thickBot="1" x14ac:dyDescent="0.35">
      <c r="A40" s="58"/>
      <c r="B40" s="319">
        <v>17</v>
      </c>
      <c r="C40" s="317" t="s">
        <v>18</v>
      </c>
      <c r="D40" s="319">
        <v>30</v>
      </c>
      <c r="E40" s="321" t="s">
        <v>6</v>
      </c>
      <c r="F40" s="66">
        <v>125</v>
      </c>
      <c r="G40" s="262">
        <v>277</v>
      </c>
      <c r="H40" s="262">
        <v>321</v>
      </c>
      <c r="I40" s="258">
        <v>431</v>
      </c>
      <c r="J40" s="262">
        <v>265</v>
      </c>
      <c r="K40" s="263" t="s">
        <v>507</v>
      </c>
      <c r="L40" s="262">
        <v>948</v>
      </c>
      <c r="M40" s="58"/>
    </row>
    <row r="41" spans="1:13" ht="16.8" thickBot="1" x14ac:dyDescent="0.35">
      <c r="A41" s="58"/>
      <c r="B41" s="320"/>
      <c r="C41" s="318"/>
      <c r="D41" s="320"/>
      <c r="E41" s="322"/>
      <c r="F41" s="66">
        <v>150</v>
      </c>
      <c r="G41" s="262">
        <v>287</v>
      </c>
      <c r="H41" s="262">
        <v>332</v>
      </c>
      <c r="I41" s="258">
        <v>447</v>
      </c>
      <c r="J41" s="262">
        <v>272</v>
      </c>
      <c r="K41" s="263" t="s">
        <v>507</v>
      </c>
      <c r="L41" s="262">
        <v>1164</v>
      </c>
      <c r="M41" s="58"/>
    </row>
    <row r="42" spans="1:13" ht="16.95" customHeight="1" thickBot="1" x14ac:dyDescent="0.35">
      <c r="A42" s="58"/>
      <c r="B42" s="319">
        <v>18</v>
      </c>
      <c r="C42" s="317" t="s">
        <v>19</v>
      </c>
      <c r="D42" s="65">
        <v>24</v>
      </c>
      <c r="E42" s="319" t="s">
        <v>6</v>
      </c>
      <c r="F42" s="66">
        <v>125</v>
      </c>
      <c r="G42" s="262">
        <v>277</v>
      </c>
      <c r="H42" s="262">
        <v>321</v>
      </c>
      <c r="I42" s="258">
        <v>431</v>
      </c>
      <c r="J42" s="262">
        <v>265</v>
      </c>
      <c r="K42" s="263" t="s">
        <v>507</v>
      </c>
      <c r="L42" s="262">
        <v>948</v>
      </c>
      <c r="M42" s="58"/>
    </row>
    <row r="43" spans="1:13" ht="16.8" thickBot="1" x14ac:dyDescent="0.35">
      <c r="A43" s="58"/>
      <c r="B43" s="320"/>
      <c r="C43" s="318"/>
      <c r="D43" s="65">
        <v>18</v>
      </c>
      <c r="E43" s="320"/>
      <c r="F43" s="66">
        <v>150</v>
      </c>
      <c r="G43" s="262">
        <v>287</v>
      </c>
      <c r="H43" s="262">
        <v>332</v>
      </c>
      <c r="I43" s="258">
        <v>447</v>
      </c>
      <c r="J43" s="262">
        <v>272</v>
      </c>
      <c r="K43" s="263" t="s">
        <v>507</v>
      </c>
      <c r="L43" s="262">
        <v>1164</v>
      </c>
      <c r="M43" s="58"/>
    </row>
    <row r="44" spans="1:13" ht="15.6" customHeight="1" thickBot="1" x14ac:dyDescent="0.35">
      <c r="A44" s="58"/>
      <c r="B44" s="319">
        <v>19</v>
      </c>
      <c r="C44" s="317" t="s">
        <v>447</v>
      </c>
      <c r="D44" s="65">
        <v>24</v>
      </c>
      <c r="E44" s="319" t="s">
        <v>6</v>
      </c>
      <c r="F44" s="66">
        <v>125</v>
      </c>
      <c r="G44" s="262">
        <v>277</v>
      </c>
      <c r="H44" s="262">
        <v>321</v>
      </c>
      <c r="I44" s="258">
        <v>431</v>
      </c>
      <c r="J44" s="262">
        <v>265</v>
      </c>
      <c r="K44" s="263" t="s">
        <v>507</v>
      </c>
      <c r="L44" s="262">
        <v>948</v>
      </c>
      <c r="M44" s="58"/>
    </row>
    <row r="45" spans="1:13" ht="16.8" thickBot="1" x14ac:dyDescent="0.35">
      <c r="A45" s="58"/>
      <c r="B45" s="320"/>
      <c r="C45" s="318"/>
      <c r="D45" s="65">
        <v>18</v>
      </c>
      <c r="E45" s="320"/>
      <c r="F45" s="66">
        <v>150</v>
      </c>
      <c r="G45" s="262">
        <v>287</v>
      </c>
      <c r="H45" s="262">
        <v>332</v>
      </c>
      <c r="I45" s="258">
        <v>447</v>
      </c>
      <c r="J45" s="262">
        <v>272</v>
      </c>
      <c r="K45" s="263" t="s">
        <v>507</v>
      </c>
      <c r="L45" s="262">
        <v>1164</v>
      </c>
      <c r="M45" s="58"/>
    </row>
    <row r="46" spans="1:13" ht="16.95" customHeight="1" thickBot="1" x14ac:dyDescent="0.35">
      <c r="A46" s="58"/>
      <c r="B46" s="319">
        <v>20</v>
      </c>
      <c r="C46" s="317" t="s">
        <v>20</v>
      </c>
      <c r="D46" s="65">
        <v>24</v>
      </c>
      <c r="E46" s="319" t="s">
        <v>6</v>
      </c>
      <c r="F46" s="66">
        <v>125</v>
      </c>
      <c r="G46" s="262">
        <v>260</v>
      </c>
      <c r="H46" s="262">
        <v>302</v>
      </c>
      <c r="I46" s="258">
        <v>396</v>
      </c>
      <c r="J46" s="262">
        <v>243</v>
      </c>
      <c r="K46" s="263" t="s">
        <v>507</v>
      </c>
      <c r="L46" s="262">
        <v>925</v>
      </c>
      <c r="M46" s="58"/>
    </row>
    <row r="47" spans="1:13" ht="16.8" thickBot="1" x14ac:dyDescent="0.35">
      <c r="A47" s="58"/>
      <c r="B47" s="320"/>
      <c r="C47" s="318"/>
      <c r="D47" s="65">
        <v>30</v>
      </c>
      <c r="E47" s="320"/>
      <c r="F47" s="66">
        <v>150</v>
      </c>
      <c r="G47" s="262">
        <v>267</v>
      </c>
      <c r="H47" s="262">
        <v>309</v>
      </c>
      <c r="I47" s="258">
        <v>415</v>
      </c>
      <c r="J47" s="262">
        <v>248</v>
      </c>
      <c r="K47" s="263" t="s">
        <v>507</v>
      </c>
      <c r="L47" s="262">
        <v>1142</v>
      </c>
      <c r="M47" s="58"/>
    </row>
    <row r="48" spans="1:13" ht="16.95" customHeight="1" thickBot="1" x14ac:dyDescent="0.35">
      <c r="A48" s="58"/>
      <c r="B48" s="319">
        <v>21</v>
      </c>
      <c r="C48" s="317" t="s">
        <v>21</v>
      </c>
      <c r="D48" s="319">
        <v>24</v>
      </c>
      <c r="E48" s="317" t="s">
        <v>22</v>
      </c>
      <c r="F48" s="66">
        <v>125</v>
      </c>
      <c r="G48" s="262">
        <v>260</v>
      </c>
      <c r="H48" s="262">
        <v>302</v>
      </c>
      <c r="I48" s="258">
        <v>396</v>
      </c>
      <c r="J48" s="262">
        <v>243</v>
      </c>
      <c r="K48" s="263" t="s">
        <v>507</v>
      </c>
      <c r="L48" s="262">
        <v>925</v>
      </c>
      <c r="M48" s="58"/>
    </row>
    <row r="49" spans="1:13" ht="16.8" thickBot="1" x14ac:dyDescent="0.35">
      <c r="A49" s="58"/>
      <c r="B49" s="320"/>
      <c r="C49" s="318"/>
      <c r="D49" s="320"/>
      <c r="E49" s="318"/>
      <c r="F49" s="66">
        <v>150</v>
      </c>
      <c r="G49" s="262">
        <v>267</v>
      </c>
      <c r="H49" s="262">
        <v>309</v>
      </c>
      <c r="I49" s="258">
        <v>415</v>
      </c>
      <c r="J49" s="262">
        <v>248</v>
      </c>
      <c r="K49" s="263" t="s">
        <v>507</v>
      </c>
      <c r="L49" s="262">
        <v>1142</v>
      </c>
      <c r="M49" s="58"/>
    </row>
    <row r="50" spans="1:13" ht="15.6" customHeight="1" thickBot="1" x14ac:dyDescent="0.35">
      <c r="A50" s="58"/>
      <c r="B50" s="319">
        <v>22</v>
      </c>
      <c r="C50" s="317" t="s">
        <v>448</v>
      </c>
      <c r="D50" s="319">
        <v>24</v>
      </c>
      <c r="E50" s="317" t="s">
        <v>22</v>
      </c>
      <c r="F50" s="66">
        <v>125</v>
      </c>
      <c r="G50" s="262">
        <v>260</v>
      </c>
      <c r="H50" s="262">
        <v>302</v>
      </c>
      <c r="I50" s="258">
        <v>396</v>
      </c>
      <c r="J50" s="262">
        <v>243</v>
      </c>
      <c r="K50" s="263" t="s">
        <v>507</v>
      </c>
      <c r="L50" s="262">
        <v>925</v>
      </c>
      <c r="M50" s="58"/>
    </row>
    <row r="51" spans="1:13" ht="16.8" thickBot="1" x14ac:dyDescent="0.35">
      <c r="A51" s="58"/>
      <c r="B51" s="320"/>
      <c r="C51" s="318"/>
      <c r="D51" s="320"/>
      <c r="E51" s="318"/>
      <c r="F51" s="66">
        <v>150</v>
      </c>
      <c r="G51" s="262">
        <v>267</v>
      </c>
      <c r="H51" s="262">
        <v>309</v>
      </c>
      <c r="I51" s="258">
        <v>415</v>
      </c>
      <c r="J51" s="262">
        <v>248</v>
      </c>
      <c r="K51" s="263" t="s">
        <v>507</v>
      </c>
      <c r="L51" s="262">
        <v>1142</v>
      </c>
      <c r="M51" s="58"/>
    </row>
    <row r="52" spans="1:13" ht="16.95" customHeight="1" thickBot="1" x14ac:dyDescent="0.35">
      <c r="A52" s="58"/>
      <c r="B52" s="319">
        <v>23</v>
      </c>
      <c r="C52" s="317" t="s">
        <v>23</v>
      </c>
      <c r="D52" s="319">
        <v>30</v>
      </c>
      <c r="E52" s="319" t="s">
        <v>6</v>
      </c>
      <c r="F52" s="66">
        <v>125</v>
      </c>
      <c r="G52" s="262">
        <v>242</v>
      </c>
      <c r="H52" s="262">
        <v>282</v>
      </c>
      <c r="I52" s="258">
        <v>388</v>
      </c>
      <c r="J52" s="262">
        <v>229</v>
      </c>
      <c r="K52" s="263" t="s">
        <v>507</v>
      </c>
      <c r="L52" s="262">
        <v>903</v>
      </c>
      <c r="M52" s="58"/>
    </row>
    <row r="53" spans="1:13" ht="16.8" thickBot="1" x14ac:dyDescent="0.35">
      <c r="A53" s="58"/>
      <c r="B53" s="320"/>
      <c r="C53" s="318"/>
      <c r="D53" s="320"/>
      <c r="E53" s="320"/>
      <c r="F53" s="66">
        <v>150</v>
      </c>
      <c r="G53" s="262">
        <v>250</v>
      </c>
      <c r="H53" s="262">
        <v>291</v>
      </c>
      <c r="I53" s="258">
        <v>394</v>
      </c>
      <c r="J53" s="262">
        <v>238</v>
      </c>
      <c r="K53" s="263" t="s">
        <v>507</v>
      </c>
      <c r="L53" s="262">
        <v>1119</v>
      </c>
      <c r="M53" s="58"/>
    </row>
    <row r="54" spans="1:13" ht="16.95" customHeight="1" thickBot="1" x14ac:dyDescent="0.35">
      <c r="A54" s="58"/>
      <c r="B54" s="319">
        <v>24</v>
      </c>
      <c r="C54" s="317" t="s">
        <v>24</v>
      </c>
      <c r="D54" s="319">
        <v>24</v>
      </c>
      <c r="E54" s="319" t="s">
        <v>6</v>
      </c>
      <c r="F54" s="66">
        <v>125</v>
      </c>
      <c r="G54" s="262">
        <v>242</v>
      </c>
      <c r="H54" s="262">
        <v>282</v>
      </c>
      <c r="I54" s="258">
        <v>388</v>
      </c>
      <c r="J54" s="262">
        <v>229</v>
      </c>
      <c r="K54" s="263" t="s">
        <v>507</v>
      </c>
      <c r="L54" s="262">
        <v>903</v>
      </c>
      <c r="M54" s="58"/>
    </row>
    <row r="55" spans="1:13" ht="16.8" thickBot="1" x14ac:dyDescent="0.35">
      <c r="A55" s="58"/>
      <c r="B55" s="320"/>
      <c r="C55" s="318"/>
      <c r="D55" s="320"/>
      <c r="E55" s="320"/>
      <c r="F55" s="66">
        <v>150</v>
      </c>
      <c r="G55" s="262">
        <v>250</v>
      </c>
      <c r="H55" s="262">
        <v>291</v>
      </c>
      <c r="I55" s="258">
        <v>394</v>
      </c>
      <c r="J55" s="262">
        <v>238</v>
      </c>
      <c r="K55" s="263" t="s">
        <v>507</v>
      </c>
      <c r="L55" s="262">
        <v>1119</v>
      </c>
      <c r="M55" s="58"/>
    </row>
    <row r="56" spans="1:13" ht="16.95" customHeight="1" thickBot="1" x14ac:dyDescent="0.35">
      <c r="A56" s="58"/>
      <c r="B56" s="319">
        <v>25</v>
      </c>
      <c r="C56" s="315" t="s">
        <v>296</v>
      </c>
      <c r="D56" s="65" t="s">
        <v>7</v>
      </c>
      <c r="E56" s="319" t="s">
        <v>6</v>
      </c>
      <c r="F56" s="66">
        <v>125</v>
      </c>
      <c r="G56" s="262">
        <v>513</v>
      </c>
      <c r="H56" s="262">
        <v>594</v>
      </c>
      <c r="I56" s="258">
        <v>644</v>
      </c>
      <c r="J56" s="262">
        <v>492</v>
      </c>
      <c r="K56" s="263" t="s">
        <v>507</v>
      </c>
      <c r="L56" s="262" t="s">
        <v>27</v>
      </c>
      <c r="M56" s="58"/>
    </row>
    <row r="57" spans="1:13" ht="16.8" thickBot="1" x14ac:dyDescent="0.35">
      <c r="A57" s="58"/>
      <c r="B57" s="320"/>
      <c r="C57" s="316"/>
      <c r="D57" s="65" t="s">
        <v>7</v>
      </c>
      <c r="E57" s="320"/>
      <c r="F57" s="66">
        <v>150</v>
      </c>
      <c r="G57" s="262">
        <v>515</v>
      </c>
      <c r="H57" s="262">
        <v>597</v>
      </c>
      <c r="I57" s="258">
        <v>672</v>
      </c>
      <c r="J57" s="262">
        <v>494</v>
      </c>
      <c r="K57" s="263" t="s">
        <v>507</v>
      </c>
      <c r="L57" s="262" t="s">
        <v>27</v>
      </c>
      <c r="M57" s="58"/>
    </row>
    <row r="58" spans="1:13" ht="16.95" customHeight="1" thickBot="1" x14ac:dyDescent="0.35">
      <c r="A58" s="58"/>
      <c r="B58" s="319">
        <v>26</v>
      </c>
      <c r="C58" s="317" t="s">
        <v>25</v>
      </c>
      <c r="D58" s="65">
        <v>20</v>
      </c>
      <c r="E58" s="319" t="s">
        <v>6</v>
      </c>
      <c r="F58" s="66">
        <v>125</v>
      </c>
      <c r="G58" s="262">
        <v>394</v>
      </c>
      <c r="H58" s="262">
        <v>456</v>
      </c>
      <c r="I58" s="258">
        <v>495</v>
      </c>
      <c r="J58" s="262">
        <v>380</v>
      </c>
      <c r="K58" s="263" t="s">
        <v>507</v>
      </c>
      <c r="L58" s="262">
        <v>1865</v>
      </c>
      <c r="M58" s="58"/>
    </row>
    <row r="59" spans="1:13" ht="16.8" thickBot="1" x14ac:dyDescent="0.35">
      <c r="A59" s="58"/>
      <c r="B59" s="320"/>
      <c r="C59" s="318"/>
      <c r="D59" s="65">
        <v>12</v>
      </c>
      <c r="E59" s="320"/>
      <c r="F59" s="66">
        <v>150</v>
      </c>
      <c r="G59" s="262">
        <v>395</v>
      </c>
      <c r="H59" s="262">
        <v>458</v>
      </c>
      <c r="I59" s="258">
        <v>517</v>
      </c>
      <c r="J59" s="262">
        <v>381</v>
      </c>
      <c r="K59" s="263" t="s">
        <v>507</v>
      </c>
      <c r="L59" s="262">
        <v>2149</v>
      </c>
      <c r="M59" s="58"/>
    </row>
    <row r="60" spans="1:13" ht="16.95" customHeight="1" thickBot="1" x14ac:dyDescent="0.35">
      <c r="A60" s="58"/>
      <c r="B60" s="319">
        <v>27</v>
      </c>
      <c r="C60" s="315" t="s">
        <v>503</v>
      </c>
      <c r="D60" s="319">
        <v>20</v>
      </c>
      <c r="E60" s="321" t="s">
        <v>6</v>
      </c>
      <c r="F60" s="66">
        <v>90</v>
      </c>
      <c r="G60" s="262">
        <v>426</v>
      </c>
      <c r="H60" s="262">
        <v>492</v>
      </c>
      <c r="I60" s="258">
        <v>504</v>
      </c>
      <c r="J60" s="262">
        <v>369</v>
      </c>
      <c r="K60" s="263" t="s">
        <v>507</v>
      </c>
      <c r="L60" s="262">
        <v>1095</v>
      </c>
      <c r="M60" s="58"/>
    </row>
    <row r="61" spans="1:13" ht="16.8" thickBot="1" x14ac:dyDescent="0.35">
      <c r="A61" s="58"/>
      <c r="B61" s="320"/>
      <c r="C61" s="316"/>
      <c r="D61" s="320"/>
      <c r="E61" s="322"/>
      <c r="F61" s="66">
        <v>100</v>
      </c>
      <c r="G61" s="262">
        <v>452</v>
      </c>
      <c r="H61" s="262">
        <v>523</v>
      </c>
      <c r="I61" s="258">
        <v>537</v>
      </c>
      <c r="J61" s="262">
        <v>392</v>
      </c>
      <c r="K61" s="263" t="s">
        <v>507</v>
      </c>
      <c r="L61" s="262">
        <v>1129</v>
      </c>
      <c r="M61" s="58"/>
    </row>
    <row r="62" spans="1:13" ht="16.95" customHeight="1" thickBot="1" x14ac:dyDescent="0.35">
      <c r="A62" s="58"/>
      <c r="B62" s="319">
        <v>28</v>
      </c>
      <c r="C62" s="317" t="s">
        <v>718</v>
      </c>
      <c r="D62" s="259">
        <v>15</v>
      </c>
      <c r="E62" s="321" t="s">
        <v>6</v>
      </c>
      <c r="F62" s="66">
        <v>90</v>
      </c>
      <c r="G62" s="262">
        <v>554</v>
      </c>
      <c r="H62" s="258">
        <v>639</v>
      </c>
      <c r="I62" s="258">
        <v>656</v>
      </c>
      <c r="J62" s="262">
        <v>480</v>
      </c>
      <c r="K62" s="263" t="s">
        <v>507</v>
      </c>
      <c r="L62" s="262">
        <v>1423</v>
      </c>
      <c r="M62" s="58"/>
    </row>
    <row r="63" spans="1:13" ht="16.8" thickBot="1" x14ac:dyDescent="0.35">
      <c r="A63" s="58"/>
      <c r="B63" s="320"/>
      <c r="C63" s="318"/>
      <c r="D63" s="259">
        <v>15</v>
      </c>
      <c r="E63" s="322"/>
      <c r="F63" s="66">
        <v>100</v>
      </c>
      <c r="G63" s="262">
        <v>586</v>
      </c>
      <c r="H63" s="258">
        <v>680</v>
      </c>
      <c r="I63" s="258">
        <v>698</v>
      </c>
      <c r="J63" s="262">
        <v>511</v>
      </c>
      <c r="K63" s="263" t="s">
        <v>507</v>
      </c>
      <c r="L63" s="262">
        <v>1469</v>
      </c>
      <c r="M63" s="58"/>
    </row>
    <row r="64" spans="1:13" ht="16.95" customHeight="1" thickBot="1" x14ac:dyDescent="0.35">
      <c r="A64" s="58"/>
      <c r="B64" s="319">
        <v>29</v>
      </c>
      <c r="C64" s="317" t="s">
        <v>719</v>
      </c>
      <c r="D64" s="259" t="s">
        <v>7</v>
      </c>
      <c r="E64" s="321" t="s">
        <v>6</v>
      </c>
      <c r="F64" s="66">
        <v>90</v>
      </c>
      <c r="G64" s="262">
        <v>638</v>
      </c>
      <c r="H64" s="258">
        <v>738</v>
      </c>
      <c r="I64" s="258">
        <v>755</v>
      </c>
      <c r="J64" s="262">
        <v>553</v>
      </c>
      <c r="K64" s="263" t="s">
        <v>507</v>
      </c>
      <c r="L64" s="262" t="s">
        <v>27</v>
      </c>
      <c r="M64" s="58"/>
    </row>
    <row r="65" spans="1:13" ht="16.8" thickBot="1" x14ac:dyDescent="0.35">
      <c r="A65" s="58"/>
      <c r="B65" s="320"/>
      <c r="C65" s="318"/>
      <c r="D65" s="259" t="s">
        <v>7</v>
      </c>
      <c r="E65" s="322"/>
      <c r="F65" s="66">
        <v>100</v>
      </c>
      <c r="G65" s="262">
        <v>677</v>
      </c>
      <c r="H65" s="258">
        <v>784</v>
      </c>
      <c r="I65" s="258">
        <v>805</v>
      </c>
      <c r="J65" s="262">
        <v>587</v>
      </c>
      <c r="K65" s="263" t="s">
        <v>507</v>
      </c>
      <c r="L65" s="262" t="s">
        <v>27</v>
      </c>
      <c r="M65" s="58"/>
    </row>
    <row r="66" spans="1:13" ht="15" thickBot="1" x14ac:dyDescent="0.35">
      <c r="A66" s="58"/>
      <c r="B66" s="319">
        <v>30</v>
      </c>
      <c r="C66" s="317" t="s">
        <v>26</v>
      </c>
      <c r="D66" s="319">
        <v>15</v>
      </c>
      <c r="E66" s="321" t="s">
        <v>6</v>
      </c>
      <c r="F66" s="66">
        <v>90</v>
      </c>
      <c r="G66" s="262">
        <v>3384</v>
      </c>
      <c r="H66" s="258">
        <v>3797</v>
      </c>
      <c r="I66" s="258">
        <v>4618</v>
      </c>
      <c r="J66" s="262" t="s">
        <v>7</v>
      </c>
      <c r="K66" s="262">
        <v>5634</v>
      </c>
      <c r="L66" s="262">
        <v>4840</v>
      </c>
      <c r="M66" s="58"/>
    </row>
    <row r="67" spans="1:13" ht="15" thickBot="1" x14ac:dyDescent="0.35">
      <c r="A67" s="58"/>
      <c r="B67" s="320"/>
      <c r="C67" s="318"/>
      <c r="D67" s="320"/>
      <c r="E67" s="322"/>
      <c r="F67" s="66">
        <v>100</v>
      </c>
      <c r="G67" s="262">
        <v>4592</v>
      </c>
      <c r="H67" s="258">
        <v>5307</v>
      </c>
      <c r="I67" s="258">
        <v>5452</v>
      </c>
      <c r="J67" s="262" t="s">
        <v>7</v>
      </c>
      <c r="K67" s="262">
        <v>7647</v>
      </c>
      <c r="L67" s="262">
        <v>5834</v>
      </c>
      <c r="M67" s="58"/>
    </row>
    <row r="68" spans="1:13" ht="15" thickBot="1" x14ac:dyDescent="0.35">
      <c r="A68" s="58"/>
      <c r="B68" s="319">
        <v>31</v>
      </c>
      <c r="C68" s="317" t="s">
        <v>292</v>
      </c>
      <c r="D68" s="319" t="s">
        <v>7</v>
      </c>
      <c r="E68" s="319" t="s">
        <v>6</v>
      </c>
      <c r="F68" s="66">
        <v>90</v>
      </c>
      <c r="G68" s="262">
        <v>11066</v>
      </c>
      <c r="H68" s="258">
        <v>11454</v>
      </c>
      <c r="I68" s="258">
        <v>13599</v>
      </c>
      <c r="J68" s="262" t="s">
        <v>7</v>
      </c>
      <c r="K68" s="262">
        <v>15932</v>
      </c>
      <c r="L68" s="262">
        <v>15869</v>
      </c>
      <c r="M68" s="58"/>
    </row>
    <row r="69" spans="1:13" ht="15" thickBot="1" x14ac:dyDescent="0.35">
      <c r="A69" s="58"/>
      <c r="B69" s="320"/>
      <c r="C69" s="318"/>
      <c r="D69" s="320"/>
      <c r="E69" s="320"/>
      <c r="F69" s="66">
        <v>100</v>
      </c>
      <c r="G69" s="262">
        <v>11636</v>
      </c>
      <c r="H69" s="258">
        <v>12041</v>
      </c>
      <c r="I69" s="258">
        <v>14105</v>
      </c>
      <c r="J69" s="262" t="s">
        <v>7</v>
      </c>
      <c r="K69" s="262">
        <v>16274</v>
      </c>
      <c r="L69" s="262">
        <v>16496</v>
      </c>
      <c r="M69" s="58"/>
    </row>
    <row r="70" spans="1:13" ht="15" customHeight="1" thickBot="1" x14ac:dyDescent="0.35">
      <c r="A70" s="58"/>
      <c r="B70" s="319">
        <v>32</v>
      </c>
      <c r="C70" s="317" t="s">
        <v>293</v>
      </c>
      <c r="D70" s="319" t="s">
        <v>7</v>
      </c>
      <c r="E70" s="319" t="s">
        <v>6</v>
      </c>
      <c r="F70" s="66">
        <v>90</v>
      </c>
      <c r="G70" s="262" t="s">
        <v>27</v>
      </c>
      <c r="H70" s="258" t="s">
        <v>27</v>
      </c>
      <c r="I70" s="258" t="s">
        <v>27</v>
      </c>
      <c r="J70" s="262" t="s">
        <v>7</v>
      </c>
      <c r="K70" s="262" t="s">
        <v>7</v>
      </c>
      <c r="L70" s="262" t="s">
        <v>27</v>
      </c>
      <c r="M70" s="58"/>
    </row>
    <row r="71" spans="1:13" ht="15" thickBot="1" x14ac:dyDescent="0.35">
      <c r="A71" s="58"/>
      <c r="B71" s="320"/>
      <c r="C71" s="318"/>
      <c r="D71" s="320"/>
      <c r="E71" s="320"/>
      <c r="F71" s="66">
        <v>100</v>
      </c>
      <c r="G71" s="262">
        <v>10117</v>
      </c>
      <c r="H71" s="258">
        <v>11349</v>
      </c>
      <c r="I71" s="258">
        <v>13694</v>
      </c>
      <c r="J71" s="262" t="s">
        <v>7</v>
      </c>
      <c r="K71" s="264">
        <v>15799</v>
      </c>
      <c r="L71" s="262" t="s">
        <v>27</v>
      </c>
      <c r="M71" s="58"/>
    </row>
    <row r="72" spans="1:13" ht="15" customHeight="1" thickBot="1" x14ac:dyDescent="0.35">
      <c r="A72" s="58"/>
      <c r="B72" s="319">
        <v>33</v>
      </c>
      <c r="C72" s="317" t="s">
        <v>28</v>
      </c>
      <c r="D72" s="65">
        <v>12</v>
      </c>
      <c r="E72" s="321" t="s">
        <v>6</v>
      </c>
      <c r="F72" s="66">
        <v>90</v>
      </c>
      <c r="G72" s="262">
        <v>1088</v>
      </c>
      <c r="H72" s="258">
        <v>1258</v>
      </c>
      <c r="I72" s="258">
        <v>1190</v>
      </c>
      <c r="J72" s="262" t="s">
        <v>7</v>
      </c>
      <c r="K72" s="262">
        <v>2186</v>
      </c>
      <c r="L72" s="262">
        <v>2251</v>
      </c>
      <c r="M72" s="58"/>
    </row>
    <row r="73" spans="1:13" ht="15" thickBot="1" x14ac:dyDescent="0.35">
      <c r="A73" s="58"/>
      <c r="B73" s="320"/>
      <c r="C73" s="318"/>
      <c r="D73" s="65">
        <v>14</v>
      </c>
      <c r="E73" s="322"/>
      <c r="F73" s="66">
        <v>100</v>
      </c>
      <c r="G73" s="262">
        <v>1117</v>
      </c>
      <c r="H73" s="258">
        <v>1289</v>
      </c>
      <c r="I73" s="258">
        <v>1309</v>
      </c>
      <c r="J73" s="262" t="s">
        <v>7</v>
      </c>
      <c r="K73" s="262">
        <v>2298</v>
      </c>
      <c r="L73" s="262">
        <v>2334</v>
      </c>
      <c r="M73" s="58"/>
    </row>
    <row r="74" spans="1:13" ht="15" thickBot="1" x14ac:dyDescent="0.35">
      <c r="A74" s="58"/>
      <c r="B74" s="319">
        <v>34</v>
      </c>
      <c r="C74" s="317" t="s">
        <v>29</v>
      </c>
      <c r="D74" s="65">
        <v>10</v>
      </c>
      <c r="E74" s="321" t="s">
        <v>6</v>
      </c>
      <c r="F74" s="66">
        <v>90</v>
      </c>
      <c r="G74" s="262">
        <v>3536</v>
      </c>
      <c r="H74" s="258">
        <v>4085</v>
      </c>
      <c r="I74" s="258">
        <v>3669</v>
      </c>
      <c r="J74" s="262" t="s">
        <v>779</v>
      </c>
      <c r="K74" s="262">
        <v>5505</v>
      </c>
      <c r="L74" s="262">
        <v>4216</v>
      </c>
      <c r="M74" s="58"/>
    </row>
    <row r="75" spans="1:13" ht="15" thickBot="1" x14ac:dyDescent="0.35">
      <c r="A75" s="58"/>
      <c r="B75" s="320"/>
      <c r="C75" s="318"/>
      <c r="D75" s="65">
        <v>6</v>
      </c>
      <c r="E75" s="322"/>
      <c r="F75" s="66">
        <v>100</v>
      </c>
      <c r="G75" s="262">
        <v>3600</v>
      </c>
      <c r="H75" s="258">
        <v>4163</v>
      </c>
      <c r="I75" s="258">
        <v>3754</v>
      </c>
      <c r="J75" s="262" t="s">
        <v>780</v>
      </c>
      <c r="K75" s="262">
        <v>5655</v>
      </c>
      <c r="L75" s="262">
        <v>4323</v>
      </c>
      <c r="M75" s="58"/>
    </row>
    <row r="76" spans="1:13" ht="15" customHeight="1" thickBot="1" x14ac:dyDescent="0.35">
      <c r="A76" s="58"/>
      <c r="B76" s="319">
        <v>35</v>
      </c>
      <c r="C76" s="317" t="s">
        <v>30</v>
      </c>
      <c r="D76" s="319">
        <v>1</v>
      </c>
      <c r="E76" s="321" t="s">
        <v>6</v>
      </c>
      <c r="F76" s="66">
        <v>90</v>
      </c>
      <c r="G76" s="262">
        <v>12380</v>
      </c>
      <c r="H76" s="258">
        <v>14305</v>
      </c>
      <c r="I76" s="258">
        <v>14727</v>
      </c>
      <c r="J76" s="262">
        <v>10701</v>
      </c>
      <c r="K76" s="262">
        <v>20739</v>
      </c>
      <c r="L76" s="262">
        <v>16159</v>
      </c>
      <c r="M76" s="58"/>
    </row>
    <row r="77" spans="1:13" ht="15" thickBot="1" x14ac:dyDescent="0.35">
      <c r="A77" s="58"/>
      <c r="B77" s="320"/>
      <c r="C77" s="318"/>
      <c r="D77" s="320"/>
      <c r="E77" s="322"/>
      <c r="F77" s="66">
        <v>100</v>
      </c>
      <c r="G77" s="262">
        <v>12640</v>
      </c>
      <c r="H77" s="258">
        <v>14606</v>
      </c>
      <c r="I77" s="258">
        <v>15039</v>
      </c>
      <c r="J77" s="262">
        <v>11035</v>
      </c>
      <c r="K77" s="262">
        <v>21363</v>
      </c>
      <c r="L77" s="262">
        <v>16411</v>
      </c>
      <c r="M77" s="58"/>
    </row>
    <row r="78" spans="1:13" ht="15" thickBot="1" x14ac:dyDescent="0.35">
      <c r="A78" s="58"/>
      <c r="B78" s="319">
        <v>36</v>
      </c>
      <c r="C78" s="317" t="s">
        <v>294</v>
      </c>
      <c r="D78" s="319">
        <v>1</v>
      </c>
      <c r="E78" s="317" t="s">
        <v>22</v>
      </c>
      <c r="F78" s="66">
        <v>90</v>
      </c>
      <c r="G78" s="262">
        <v>15763</v>
      </c>
      <c r="H78" s="258">
        <v>18215</v>
      </c>
      <c r="I78" s="258">
        <v>19283</v>
      </c>
      <c r="J78" s="262" t="s">
        <v>27</v>
      </c>
      <c r="K78" s="262" t="s">
        <v>7</v>
      </c>
      <c r="L78" s="262">
        <v>24367</v>
      </c>
      <c r="M78" s="58"/>
    </row>
    <row r="79" spans="1:13" ht="15" thickBot="1" x14ac:dyDescent="0.35">
      <c r="A79" s="58"/>
      <c r="B79" s="320"/>
      <c r="C79" s="318"/>
      <c r="D79" s="320"/>
      <c r="E79" s="318"/>
      <c r="F79" s="66">
        <v>100</v>
      </c>
      <c r="G79" s="262">
        <v>16287</v>
      </c>
      <c r="H79" s="258">
        <v>18822</v>
      </c>
      <c r="I79" s="258">
        <v>19998</v>
      </c>
      <c r="J79" s="262" t="s">
        <v>27</v>
      </c>
      <c r="K79" s="262" t="s">
        <v>7</v>
      </c>
      <c r="L79" s="262">
        <v>25238</v>
      </c>
      <c r="M79" s="58"/>
    </row>
    <row r="80" spans="1:13" ht="16.95" customHeight="1" thickBot="1" x14ac:dyDescent="0.35">
      <c r="A80" s="58"/>
      <c r="B80" s="319">
        <v>37</v>
      </c>
      <c r="C80" s="317" t="s">
        <v>31</v>
      </c>
      <c r="D80" s="319">
        <v>1</v>
      </c>
      <c r="E80" s="319" t="s">
        <v>6</v>
      </c>
      <c r="F80" s="66">
        <v>90</v>
      </c>
      <c r="G80" s="262">
        <v>2088</v>
      </c>
      <c r="H80" s="258">
        <v>2412</v>
      </c>
      <c r="I80" s="258">
        <v>2483</v>
      </c>
      <c r="J80" s="262">
        <v>1794</v>
      </c>
      <c r="K80" s="263" t="s">
        <v>507</v>
      </c>
      <c r="L80" s="262">
        <v>4810</v>
      </c>
      <c r="M80" s="58"/>
    </row>
    <row r="81" spans="1:13" ht="16.8" thickBot="1" x14ac:dyDescent="0.35">
      <c r="A81" s="58"/>
      <c r="B81" s="320"/>
      <c r="C81" s="318"/>
      <c r="D81" s="320"/>
      <c r="E81" s="320"/>
      <c r="F81" s="66">
        <v>100</v>
      </c>
      <c r="G81" s="262">
        <v>2150</v>
      </c>
      <c r="H81" s="258">
        <v>2484</v>
      </c>
      <c r="I81" s="258">
        <v>2557</v>
      </c>
      <c r="J81" s="262">
        <v>1881</v>
      </c>
      <c r="K81" s="263" t="s">
        <v>507</v>
      </c>
      <c r="L81" s="262">
        <v>5094</v>
      </c>
      <c r="M81" s="58"/>
    </row>
    <row r="82" spans="1:13" ht="15" customHeight="1" thickBot="1" x14ac:dyDescent="0.35">
      <c r="A82" s="58"/>
      <c r="B82" s="319">
        <v>38</v>
      </c>
      <c r="C82" s="317" t="s">
        <v>32</v>
      </c>
      <c r="D82" s="65">
        <v>40</v>
      </c>
      <c r="E82" s="66" t="s">
        <v>6</v>
      </c>
      <c r="F82" s="66">
        <v>90</v>
      </c>
      <c r="G82" s="262">
        <v>551</v>
      </c>
      <c r="H82" s="258">
        <v>637</v>
      </c>
      <c r="I82" s="258">
        <v>657</v>
      </c>
      <c r="J82" s="262" t="s">
        <v>27</v>
      </c>
      <c r="K82" s="262">
        <v>882</v>
      </c>
      <c r="L82" s="262">
        <v>816</v>
      </c>
      <c r="M82" s="58"/>
    </row>
    <row r="83" spans="1:13" ht="15" thickBot="1" x14ac:dyDescent="0.35">
      <c r="A83" s="58"/>
      <c r="B83" s="320"/>
      <c r="C83" s="318"/>
      <c r="D83" s="65">
        <v>30</v>
      </c>
      <c r="E83" s="65" t="s">
        <v>6</v>
      </c>
      <c r="F83" s="66">
        <v>100</v>
      </c>
      <c r="G83" s="262">
        <v>587</v>
      </c>
      <c r="H83" s="258">
        <v>680</v>
      </c>
      <c r="I83" s="258">
        <v>700</v>
      </c>
      <c r="J83" s="262" t="s">
        <v>27</v>
      </c>
      <c r="K83" s="262">
        <v>906</v>
      </c>
      <c r="L83" s="262">
        <v>816</v>
      </c>
      <c r="M83" s="58"/>
    </row>
    <row r="84" spans="1:13" ht="16.95" customHeight="1" thickBot="1" x14ac:dyDescent="0.35">
      <c r="A84" s="58"/>
      <c r="B84" s="319">
        <v>39</v>
      </c>
      <c r="C84" s="317" t="s">
        <v>449</v>
      </c>
      <c r="D84" s="65" t="s">
        <v>7</v>
      </c>
      <c r="E84" s="65" t="s">
        <v>6</v>
      </c>
      <c r="F84" s="66">
        <v>90</v>
      </c>
      <c r="G84" s="262">
        <v>2405</v>
      </c>
      <c r="H84" s="258">
        <v>2754</v>
      </c>
      <c r="I84" s="258">
        <v>3170</v>
      </c>
      <c r="J84" s="262">
        <v>1583</v>
      </c>
      <c r="K84" s="263" t="s">
        <v>507</v>
      </c>
      <c r="L84" s="262">
        <v>5151</v>
      </c>
      <c r="M84" s="58"/>
    </row>
    <row r="85" spans="1:13" ht="16.8" thickBot="1" x14ac:dyDescent="0.35">
      <c r="A85" s="58"/>
      <c r="B85" s="320"/>
      <c r="C85" s="318"/>
      <c r="D85" s="65" t="s">
        <v>7</v>
      </c>
      <c r="E85" s="65" t="s">
        <v>6</v>
      </c>
      <c r="F85" s="66">
        <v>100</v>
      </c>
      <c r="G85" s="262">
        <v>2433</v>
      </c>
      <c r="H85" s="258">
        <v>2786</v>
      </c>
      <c r="I85" s="258">
        <v>3198</v>
      </c>
      <c r="J85" s="262">
        <v>1621</v>
      </c>
      <c r="K85" s="263" t="s">
        <v>507</v>
      </c>
      <c r="L85" s="262">
        <v>5535</v>
      </c>
      <c r="M85" s="58"/>
    </row>
    <row r="86" spans="1:13" ht="16.95" customHeight="1" thickBot="1" x14ac:dyDescent="0.35">
      <c r="A86" s="58"/>
      <c r="B86" s="319">
        <v>40</v>
      </c>
      <c r="C86" s="317" t="s">
        <v>450</v>
      </c>
      <c r="D86" s="65" t="s">
        <v>7</v>
      </c>
      <c r="E86" s="65" t="s">
        <v>6</v>
      </c>
      <c r="F86" s="66">
        <v>90</v>
      </c>
      <c r="G86" s="262">
        <v>2419</v>
      </c>
      <c r="H86" s="258">
        <v>2768</v>
      </c>
      <c r="I86" s="258">
        <v>3183</v>
      </c>
      <c r="J86" s="262">
        <v>1595</v>
      </c>
      <c r="K86" s="263" t="s">
        <v>507</v>
      </c>
      <c r="L86" s="262">
        <v>5166</v>
      </c>
      <c r="M86" s="58"/>
    </row>
    <row r="87" spans="1:13" ht="16.8" thickBot="1" x14ac:dyDescent="0.35">
      <c r="A87" s="58"/>
      <c r="B87" s="320"/>
      <c r="C87" s="318"/>
      <c r="D87" s="65" t="s">
        <v>7</v>
      </c>
      <c r="E87" s="65" t="s">
        <v>6</v>
      </c>
      <c r="F87" s="66">
        <v>100</v>
      </c>
      <c r="G87" s="262">
        <v>2444</v>
      </c>
      <c r="H87" s="258">
        <v>2800</v>
      </c>
      <c r="I87" s="258">
        <v>3210</v>
      </c>
      <c r="J87" s="262">
        <v>1634</v>
      </c>
      <c r="K87" s="263" t="s">
        <v>507</v>
      </c>
      <c r="L87" s="262">
        <v>5554</v>
      </c>
      <c r="M87" s="58"/>
    </row>
    <row r="88" spans="1:13" ht="15" thickBot="1" x14ac:dyDescent="0.35">
      <c r="A88" s="58"/>
      <c r="B88" s="68">
        <v>41</v>
      </c>
      <c r="C88" s="69" t="s">
        <v>33</v>
      </c>
      <c r="D88" s="65">
        <v>160</v>
      </c>
      <c r="E88" s="66" t="s">
        <v>6</v>
      </c>
      <c r="F88" s="66" t="s">
        <v>34</v>
      </c>
      <c r="G88" s="262">
        <v>172</v>
      </c>
      <c r="H88" s="258">
        <v>194</v>
      </c>
      <c r="I88" s="258">
        <v>178</v>
      </c>
      <c r="J88" s="258">
        <v>134</v>
      </c>
      <c r="K88" s="258" t="s">
        <v>7</v>
      </c>
      <c r="L88" s="258">
        <v>357</v>
      </c>
      <c r="M88" s="58"/>
    </row>
    <row r="89" spans="1:13" ht="15" thickBot="1" x14ac:dyDescent="0.35">
      <c r="A89" s="58"/>
      <c r="B89" s="68">
        <v>42</v>
      </c>
      <c r="C89" s="69" t="s">
        <v>35</v>
      </c>
      <c r="D89" s="65" t="s">
        <v>7</v>
      </c>
      <c r="E89" s="66" t="s">
        <v>6</v>
      </c>
      <c r="F89" s="66" t="s">
        <v>7</v>
      </c>
      <c r="G89" s="310">
        <v>6190</v>
      </c>
      <c r="H89" s="311"/>
      <c r="I89" s="311"/>
      <c r="J89" s="311"/>
      <c r="K89" s="311"/>
      <c r="L89" s="312"/>
      <c r="M89" s="58"/>
    </row>
    <row r="90" spans="1:13" ht="23.4" customHeight="1" thickBot="1" x14ac:dyDescent="0.35">
      <c r="A90" s="58"/>
      <c r="B90" s="68">
        <v>43</v>
      </c>
      <c r="C90" s="69" t="s">
        <v>717</v>
      </c>
      <c r="D90" s="65">
        <v>60</v>
      </c>
      <c r="E90" s="65" t="s">
        <v>6</v>
      </c>
      <c r="F90" s="66" t="s">
        <v>34</v>
      </c>
      <c r="G90" s="258"/>
      <c r="H90" s="258"/>
      <c r="I90" s="262"/>
      <c r="J90" s="258">
        <v>258</v>
      </c>
      <c r="K90" s="263" t="s">
        <v>507</v>
      </c>
      <c r="L90" s="258" t="s">
        <v>7</v>
      </c>
      <c r="M90" s="58"/>
    </row>
    <row r="91" spans="1:13" ht="23.4" customHeight="1" thickBot="1" x14ac:dyDescent="0.35">
      <c r="A91" s="58"/>
      <c r="B91" s="68">
        <v>44</v>
      </c>
      <c r="C91" s="69" t="s">
        <v>716</v>
      </c>
      <c r="D91" s="65">
        <v>60</v>
      </c>
      <c r="E91" s="66" t="s">
        <v>6</v>
      </c>
      <c r="F91" s="66" t="s">
        <v>34</v>
      </c>
      <c r="G91" s="51">
        <v>329</v>
      </c>
      <c r="H91" s="281">
        <v>382</v>
      </c>
      <c r="I91" s="258">
        <v>527</v>
      </c>
      <c r="J91" s="258">
        <v>309</v>
      </c>
      <c r="K91" s="263" t="s">
        <v>507</v>
      </c>
      <c r="L91" s="258" t="s">
        <v>7</v>
      </c>
      <c r="M91" s="58"/>
    </row>
    <row r="92" spans="1:13" ht="23.4" customHeight="1" thickBot="1" x14ac:dyDescent="0.35">
      <c r="A92" s="58"/>
      <c r="B92" s="68">
        <v>45</v>
      </c>
      <c r="C92" s="69" t="s">
        <v>715</v>
      </c>
      <c r="D92" s="65">
        <v>60</v>
      </c>
      <c r="E92" s="65" t="s">
        <v>6</v>
      </c>
      <c r="F92" s="66" t="s">
        <v>34</v>
      </c>
      <c r="G92" s="258"/>
      <c r="H92" s="258"/>
      <c r="I92" s="262"/>
      <c r="J92" s="258" t="s">
        <v>7</v>
      </c>
      <c r="K92" s="258" t="s">
        <v>7</v>
      </c>
      <c r="L92" s="258">
        <v>377</v>
      </c>
      <c r="M92" s="58"/>
    </row>
    <row r="93" spans="1:13" ht="23.4" thickBot="1" x14ac:dyDescent="0.35">
      <c r="A93" s="58"/>
      <c r="B93" s="71">
        <v>46</v>
      </c>
      <c r="C93" s="69" t="s">
        <v>714</v>
      </c>
      <c r="D93" s="65">
        <v>60</v>
      </c>
      <c r="E93" s="65" t="s">
        <v>6</v>
      </c>
      <c r="F93" s="66" t="s">
        <v>34</v>
      </c>
      <c r="G93" s="258"/>
      <c r="H93" s="258"/>
      <c r="I93" s="262"/>
      <c r="J93" s="258" t="s">
        <v>7</v>
      </c>
      <c r="K93" s="258" t="s">
        <v>7</v>
      </c>
      <c r="L93" s="258">
        <v>335</v>
      </c>
      <c r="M93" s="58"/>
    </row>
    <row r="94" spans="1:13" ht="16.8" thickBot="1" x14ac:dyDescent="0.35">
      <c r="A94" s="58"/>
      <c r="B94" s="72">
        <v>47</v>
      </c>
      <c r="C94" s="73" t="s">
        <v>720</v>
      </c>
      <c r="D94" s="72" t="s">
        <v>7</v>
      </c>
      <c r="E94" s="74" t="s">
        <v>6</v>
      </c>
      <c r="F94" s="74" t="s">
        <v>291</v>
      </c>
      <c r="G94" s="279">
        <v>455</v>
      </c>
      <c r="H94" s="279">
        <v>512</v>
      </c>
      <c r="I94" s="277">
        <v>540</v>
      </c>
      <c r="J94" s="258">
        <v>394</v>
      </c>
      <c r="K94" s="263" t="s">
        <v>507</v>
      </c>
      <c r="L94" s="258" t="s">
        <v>27</v>
      </c>
      <c r="M94" s="58"/>
    </row>
    <row r="95" spans="1:13" ht="16.8" thickBot="1" x14ac:dyDescent="0.35">
      <c r="A95" s="58"/>
      <c r="B95" s="75">
        <v>48</v>
      </c>
      <c r="C95" s="76" t="s">
        <v>721</v>
      </c>
      <c r="D95" s="75" t="s">
        <v>7</v>
      </c>
      <c r="E95" s="67" t="s">
        <v>6</v>
      </c>
      <c r="F95" s="67" t="s">
        <v>291</v>
      </c>
      <c r="G95" s="310">
        <v>545</v>
      </c>
      <c r="H95" s="311"/>
      <c r="I95" s="311"/>
      <c r="J95" s="312"/>
      <c r="K95" s="263" t="s">
        <v>507</v>
      </c>
      <c r="L95" s="258" t="s">
        <v>27</v>
      </c>
      <c r="M95" s="58"/>
    </row>
    <row r="96" spans="1:13" x14ac:dyDescent="0.3">
      <c r="A96" s="58"/>
      <c r="B96" s="58"/>
      <c r="C96" s="58"/>
      <c r="D96" s="58"/>
      <c r="E96" s="58"/>
      <c r="F96" s="58"/>
      <c r="G96" s="58"/>
      <c r="H96" s="58"/>
      <c r="I96" s="58"/>
      <c r="J96" s="58"/>
      <c r="K96" s="58"/>
      <c r="L96" s="58"/>
      <c r="M96" s="58"/>
    </row>
    <row r="97" spans="1:13" x14ac:dyDescent="0.3">
      <c r="A97" s="58"/>
      <c r="B97" s="323" t="s">
        <v>508</v>
      </c>
      <c r="C97" s="330"/>
      <c r="D97" s="330"/>
      <c r="E97" s="330"/>
      <c r="F97" s="330"/>
      <c r="G97" s="330"/>
      <c r="H97" s="330"/>
      <c r="I97" s="330"/>
      <c r="J97" s="77"/>
      <c r="K97" s="77"/>
      <c r="L97" s="77"/>
      <c r="M97" s="58"/>
    </row>
    <row r="98" spans="1:13" x14ac:dyDescent="0.3">
      <c r="A98" s="58"/>
      <c r="B98" s="323" t="s">
        <v>509</v>
      </c>
      <c r="C98" s="323"/>
      <c r="D98" s="323"/>
      <c r="E98" s="323"/>
      <c r="F98" s="323"/>
      <c r="G98" s="323"/>
      <c r="H98" s="323"/>
      <c r="I98" s="323"/>
      <c r="J98" s="323"/>
      <c r="K98" s="323"/>
      <c r="L98" s="323"/>
      <c r="M98" s="58"/>
    </row>
    <row r="99" spans="1:13" x14ac:dyDescent="0.3">
      <c r="A99" s="58"/>
      <c r="B99" s="323" t="s">
        <v>510</v>
      </c>
      <c r="C99" s="323"/>
      <c r="D99" s="323"/>
      <c r="E99" s="323"/>
      <c r="F99" s="323"/>
      <c r="G99" s="323"/>
      <c r="H99" s="323"/>
      <c r="I99" s="323"/>
      <c r="J99" s="323"/>
      <c r="K99" s="323"/>
      <c r="L99" s="323"/>
      <c r="M99" s="58"/>
    </row>
    <row r="100" spans="1:13" ht="16.2" customHeight="1" x14ac:dyDescent="0.3">
      <c r="A100" s="58"/>
      <c r="B100" s="323" t="s">
        <v>511</v>
      </c>
      <c r="C100" s="323"/>
      <c r="D100" s="323"/>
      <c r="E100" s="323"/>
      <c r="F100" s="323"/>
      <c r="G100" s="323"/>
      <c r="H100" s="323"/>
      <c r="I100" s="323"/>
      <c r="J100" s="323"/>
      <c r="K100" s="323"/>
      <c r="L100" s="323"/>
      <c r="M100" s="58"/>
    </row>
    <row r="101" spans="1:13" x14ac:dyDescent="0.3">
      <c r="A101" s="58"/>
      <c r="B101" s="323" t="s">
        <v>512</v>
      </c>
      <c r="C101" s="323"/>
      <c r="D101" s="323"/>
      <c r="E101" s="323"/>
      <c r="F101" s="323"/>
      <c r="G101" s="323"/>
      <c r="H101" s="323"/>
      <c r="I101" s="323"/>
      <c r="J101" s="323"/>
      <c r="K101" s="323"/>
      <c r="L101" s="323"/>
      <c r="M101" s="58"/>
    </row>
    <row r="102" spans="1:13" ht="28.95" customHeight="1" x14ac:dyDescent="0.3">
      <c r="A102" s="58"/>
      <c r="B102" s="323" t="s">
        <v>513</v>
      </c>
      <c r="C102" s="323"/>
      <c r="D102" s="323"/>
      <c r="E102" s="323"/>
      <c r="F102" s="323"/>
      <c r="G102" s="323"/>
      <c r="H102" s="323"/>
      <c r="I102" s="323"/>
      <c r="J102" s="323"/>
      <c r="K102" s="323"/>
      <c r="L102" s="323"/>
      <c r="M102" s="58"/>
    </row>
    <row r="103" spans="1:13" x14ac:dyDescent="0.3">
      <c r="A103" s="58"/>
      <c r="B103" s="323" t="s">
        <v>514</v>
      </c>
      <c r="C103" s="323"/>
      <c r="D103" s="323"/>
      <c r="E103" s="323"/>
      <c r="F103" s="323"/>
      <c r="G103" s="323"/>
      <c r="H103" s="323"/>
      <c r="I103" s="323"/>
      <c r="J103" s="323"/>
      <c r="K103" s="323"/>
      <c r="L103" s="323"/>
      <c r="M103" s="58"/>
    </row>
    <row r="104" spans="1:13" x14ac:dyDescent="0.3">
      <c r="A104" s="58"/>
      <c r="B104" s="323" t="s">
        <v>515</v>
      </c>
      <c r="C104" s="323"/>
      <c r="D104" s="323"/>
      <c r="E104" s="323"/>
      <c r="F104" s="323"/>
      <c r="G104" s="323"/>
      <c r="H104" s="323"/>
      <c r="I104" s="323"/>
      <c r="J104" s="323"/>
      <c r="K104" s="323"/>
      <c r="L104" s="323"/>
      <c r="M104" s="58"/>
    </row>
    <row r="105" spans="1:13" x14ac:dyDescent="0.3">
      <c r="A105" s="58"/>
      <c r="B105" s="323" t="s">
        <v>516</v>
      </c>
      <c r="C105" s="323"/>
      <c r="D105" s="323"/>
      <c r="E105" s="323"/>
      <c r="F105" s="323"/>
      <c r="G105" s="323"/>
      <c r="H105" s="323"/>
      <c r="I105" s="323"/>
      <c r="J105" s="323"/>
      <c r="K105" s="323"/>
      <c r="L105" s="323"/>
      <c r="M105" s="58"/>
    </row>
    <row r="106" spans="1:13" x14ac:dyDescent="0.3">
      <c r="A106" s="58"/>
      <c r="B106" s="323" t="s">
        <v>733</v>
      </c>
      <c r="C106" s="323"/>
      <c r="D106" s="323"/>
      <c r="E106" s="323"/>
      <c r="F106" s="323"/>
      <c r="G106" s="323"/>
      <c r="H106" s="323"/>
      <c r="I106" s="323"/>
      <c r="J106" s="323"/>
      <c r="K106" s="323"/>
      <c r="L106" s="323"/>
      <c r="M106" s="58"/>
    </row>
    <row r="107" spans="1:13" x14ac:dyDescent="0.3">
      <c r="B107" s="313"/>
      <c r="C107" s="314"/>
      <c r="D107" s="314"/>
      <c r="E107" s="314"/>
      <c r="F107" s="314"/>
      <c r="G107" s="314"/>
      <c r="H107" s="314"/>
      <c r="I107" s="314"/>
    </row>
    <row r="108" spans="1:13" x14ac:dyDescent="0.3">
      <c r="B108" s="313"/>
      <c r="C108" s="314"/>
      <c r="D108" s="314"/>
      <c r="E108" s="314"/>
      <c r="F108" s="314"/>
      <c r="G108" s="314"/>
      <c r="H108" s="314"/>
      <c r="I108" s="314"/>
    </row>
    <row r="109" spans="1:13" x14ac:dyDescent="0.3">
      <c r="B109" s="313"/>
      <c r="C109" s="314"/>
      <c r="D109" s="314"/>
      <c r="E109" s="314"/>
      <c r="F109" s="314"/>
      <c r="G109" s="314"/>
      <c r="H109" s="314"/>
      <c r="I109" s="314"/>
    </row>
    <row r="110" spans="1:13" x14ac:dyDescent="0.3">
      <c r="B110" s="313"/>
      <c r="C110" s="314"/>
      <c r="D110" s="314"/>
      <c r="E110" s="314"/>
      <c r="F110" s="314"/>
      <c r="G110" s="314"/>
      <c r="H110" s="314"/>
      <c r="I110" s="314"/>
    </row>
    <row r="111" spans="1:13" x14ac:dyDescent="0.3">
      <c r="B111" s="313"/>
      <c r="C111" s="314"/>
      <c r="D111" s="314"/>
      <c r="E111" s="314"/>
      <c r="F111" s="314"/>
      <c r="G111" s="314"/>
      <c r="H111" s="314"/>
      <c r="I111" s="314"/>
    </row>
    <row r="112" spans="1:13" x14ac:dyDescent="0.3">
      <c r="B112" s="313"/>
      <c r="C112" s="314"/>
      <c r="D112" s="314"/>
      <c r="E112" s="314"/>
      <c r="F112" s="314"/>
      <c r="G112" s="314"/>
      <c r="H112" s="314"/>
      <c r="I112" s="314"/>
    </row>
    <row r="113" spans="2:9" x14ac:dyDescent="0.3">
      <c r="B113" s="313"/>
      <c r="C113" s="314"/>
      <c r="D113" s="314"/>
      <c r="E113" s="314"/>
      <c r="F113" s="314"/>
      <c r="G113" s="314"/>
      <c r="H113" s="314"/>
      <c r="I113" s="314"/>
    </row>
    <row r="114" spans="2:9" x14ac:dyDescent="0.3">
      <c r="B114" s="313"/>
      <c r="C114" s="314"/>
      <c r="D114" s="314"/>
      <c r="E114" s="314"/>
      <c r="F114" s="314"/>
      <c r="G114" s="314"/>
      <c r="H114" s="314"/>
      <c r="I114" s="314"/>
    </row>
    <row r="115" spans="2:9" x14ac:dyDescent="0.3">
      <c r="B115" s="313"/>
      <c r="C115" s="314"/>
      <c r="D115" s="314"/>
      <c r="E115" s="314"/>
      <c r="F115" s="314"/>
      <c r="G115" s="314"/>
      <c r="H115" s="314"/>
      <c r="I115" s="314"/>
    </row>
  </sheetData>
  <mergeCells count="170">
    <mergeCell ref="B60:B61"/>
    <mergeCell ref="D60:D61"/>
    <mergeCell ref="E60:E61"/>
    <mergeCell ref="B62:B63"/>
    <mergeCell ref="C62:C63"/>
    <mergeCell ref="E62:E63"/>
    <mergeCell ref="B97:I97"/>
    <mergeCell ref="C84:C85"/>
    <mergeCell ref="C86:C87"/>
    <mergeCell ref="B78:B79"/>
    <mergeCell ref="C78:C79"/>
    <mergeCell ref="D78:D79"/>
    <mergeCell ref="E78:E79"/>
    <mergeCell ref="B80:B81"/>
    <mergeCell ref="C80:C81"/>
    <mergeCell ref="D80:D81"/>
    <mergeCell ref="E80:E81"/>
    <mergeCell ref="B82:B83"/>
    <mergeCell ref="C82:C83"/>
    <mergeCell ref="B86:B87"/>
    <mergeCell ref="B84:B85"/>
    <mergeCell ref="B72:B73"/>
    <mergeCell ref="C72:C73"/>
    <mergeCell ref="B40:B41"/>
    <mergeCell ref="C40:C41"/>
    <mergeCell ref="D40:D41"/>
    <mergeCell ref="E40:E41"/>
    <mergeCell ref="B42:B43"/>
    <mergeCell ref="C42:C43"/>
    <mergeCell ref="E42:E43"/>
    <mergeCell ref="B44:B45"/>
    <mergeCell ref="C44:C45"/>
    <mergeCell ref="E44:E45"/>
    <mergeCell ref="B23:B24"/>
    <mergeCell ref="C23:C24"/>
    <mergeCell ref="D23:D24"/>
    <mergeCell ref="E23:E24"/>
    <mergeCell ref="B25:B26"/>
    <mergeCell ref="C25:C26"/>
    <mergeCell ref="D25:D26"/>
    <mergeCell ref="E25:E26"/>
    <mergeCell ref="G6:L6"/>
    <mergeCell ref="B19:B20"/>
    <mergeCell ref="B6:B8"/>
    <mergeCell ref="B9:B10"/>
    <mergeCell ref="D9:D10"/>
    <mergeCell ref="B17:B18"/>
    <mergeCell ref="D17:D18"/>
    <mergeCell ref="E17:E18"/>
    <mergeCell ref="E9:E10"/>
    <mergeCell ref="B11:B12"/>
    <mergeCell ref="D11:D12"/>
    <mergeCell ref="E11:E12"/>
    <mergeCell ref="B13:B14"/>
    <mergeCell ref="D13:D14"/>
    <mergeCell ref="C6:C8"/>
    <mergeCell ref="D6:D8"/>
    <mergeCell ref="B52:B53"/>
    <mergeCell ref="B54:B55"/>
    <mergeCell ref="C54:C55"/>
    <mergeCell ref="D54:D55"/>
    <mergeCell ref="E54:E55"/>
    <mergeCell ref="B56:B57"/>
    <mergeCell ref="E56:E57"/>
    <mergeCell ref="B58:B59"/>
    <mergeCell ref="C58:C59"/>
    <mergeCell ref="B46:B47"/>
    <mergeCell ref="C46:C47"/>
    <mergeCell ref="E46:E47"/>
    <mergeCell ref="B48:B49"/>
    <mergeCell ref="C48:C49"/>
    <mergeCell ref="D48:D49"/>
    <mergeCell ref="E48:E49"/>
    <mergeCell ref="B50:B51"/>
    <mergeCell ref="C50:C51"/>
    <mergeCell ref="D50:D51"/>
    <mergeCell ref="E50:E51"/>
    <mergeCell ref="E6:E8"/>
    <mergeCell ref="B33:B34"/>
    <mergeCell ref="C33:C34"/>
    <mergeCell ref="D33:D34"/>
    <mergeCell ref="E33:E34"/>
    <mergeCell ref="B38:B39"/>
    <mergeCell ref="C38:C39"/>
    <mergeCell ref="D38:D39"/>
    <mergeCell ref="E38:E39"/>
    <mergeCell ref="B15:B16"/>
    <mergeCell ref="D15:D16"/>
    <mergeCell ref="E15:E16"/>
    <mergeCell ref="B29:B30"/>
    <mergeCell ref="D29:D30"/>
    <mergeCell ref="E29:E30"/>
    <mergeCell ref="B31:B32"/>
    <mergeCell ref="D31:D32"/>
    <mergeCell ref="E31:E32"/>
    <mergeCell ref="B21:B22"/>
    <mergeCell ref="C21:C22"/>
    <mergeCell ref="D21:D22"/>
    <mergeCell ref="E21:E22"/>
    <mergeCell ref="C13:C14"/>
    <mergeCell ref="C9:C10"/>
    <mergeCell ref="G19:K19"/>
    <mergeCell ref="F6:F8"/>
    <mergeCell ref="B76:B77"/>
    <mergeCell ref="C76:C77"/>
    <mergeCell ref="D76:D77"/>
    <mergeCell ref="E76:E77"/>
    <mergeCell ref="C66:C67"/>
    <mergeCell ref="D66:D67"/>
    <mergeCell ref="E66:E67"/>
    <mergeCell ref="B68:B69"/>
    <mergeCell ref="C68:C69"/>
    <mergeCell ref="D68:D69"/>
    <mergeCell ref="E68:E69"/>
    <mergeCell ref="B27:B28"/>
    <mergeCell ref="B35:B36"/>
    <mergeCell ref="C35:C36"/>
    <mergeCell ref="D35:D36"/>
    <mergeCell ref="E35:E36"/>
    <mergeCell ref="C27:C28"/>
    <mergeCell ref="D27:D28"/>
    <mergeCell ref="E72:E73"/>
    <mergeCell ref="B74:B75"/>
    <mergeCell ref="C74:C75"/>
    <mergeCell ref="B64:B65"/>
    <mergeCell ref="C11:C12"/>
    <mergeCell ref="C15:C16"/>
    <mergeCell ref="C17:C18"/>
    <mergeCell ref="C29:C30"/>
    <mergeCell ref="C19:C20"/>
    <mergeCell ref="D19:D20"/>
    <mergeCell ref="E19:E20"/>
    <mergeCell ref="E27:E28"/>
    <mergeCell ref="E13:E14"/>
    <mergeCell ref="B113:I113"/>
    <mergeCell ref="B114:I114"/>
    <mergeCell ref="B115:I115"/>
    <mergeCell ref="B98:L98"/>
    <mergeCell ref="B100:L100"/>
    <mergeCell ref="B99:L99"/>
    <mergeCell ref="B101:L101"/>
    <mergeCell ref="B102:L102"/>
    <mergeCell ref="B103:L103"/>
    <mergeCell ref="B104:L104"/>
    <mergeCell ref="B105:L105"/>
    <mergeCell ref="B106:L106"/>
    <mergeCell ref="G20:K20"/>
    <mergeCell ref="G89:L89"/>
    <mergeCell ref="G95:J95"/>
    <mergeCell ref="B107:I107"/>
    <mergeCell ref="B108:I108"/>
    <mergeCell ref="B109:I109"/>
    <mergeCell ref="B110:I110"/>
    <mergeCell ref="B111:I111"/>
    <mergeCell ref="B112:I112"/>
    <mergeCell ref="C31:C32"/>
    <mergeCell ref="C56:C57"/>
    <mergeCell ref="C60:C61"/>
    <mergeCell ref="C52:C53"/>
    <mergeCell ref="D52:D53"/>
    <mergeCell ref="E52:E53"/>
    <mergeCell ref="E74:E75"/>
    <mergeCell ref="E58:E59"/>
    <mergeCell ref="C64:C65"/>
    <mergeCell ref="E64:E65"/>
    <mergeCell ref="B66:B67"/>
    <mergeCell ref="B70:B71"/>
    <mergeCell ref="C70:C71"/>
    <mergeCell ref="D70:D71"/>
    <mergeCell ref="E70:E71"/>
  </mergeCells>
  <hyperlinks>
    <hyperlink ref="K2" location="СОДЕРЖАНИЕ!A1" display="Назад в СОДЕРЖАНИЕ "/>
  </hyperlinks>
  <pageMargins left="0.23622047244094491" right="0.23622047244094491" top="0.35433070866141736" bottom="0.74803149606299213" header="0.11811023622047245" footer="0.11811023622047245"/>
  <pageSetup paperSize="9" scale="98" orientation="landscape" r:id="rId1"/>
  <headerFooter>
    <oddFooter>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P64"/>
  <sheetViews>
    <sheetView showGridLines="0" zoomScaleNormal="100" zoomScaleSheetLayoutView="85" workbookViewId="0">
      <selection activeCell="O27" sqref="O27:O52"/>
    </sheetView>
  </sheetViews>
  <sheetFormatPr defaultColWidth="8.88671875" defaultRowHeight="14.4" x14ac:dyDescent="0.3"/>
  <cols>
    <col min="1" max="1" width="2.44140625" style="102" customWidth="1"/>
    <col min="2" max="2" width="6.5546875" style="102" customWidth="1"/>
    <col min="3" max="3" width="29.6640625" style="102" customWidth="1"/>
    <col min="4" max="4" width="7.6640625" style="102" customWidth="1"/>
    <col min="5" max="6" width="8.33203125" style="102" customWidth="1"/>
    <col min="7" max="7" width="10.44140625" style="102" customWidth="1"/>
    <col min="8" max="8" width="10.5546875" style="102" customWidth="1"/>
    <col min="9" max="9" width="11" style="102" customWidth="1"/>
    <col min="10" max="12" width="15.44140625" style="102" customWidth="1"/>
    <col min="13" max="13" width="13" style="102" customWidth="1"/>
    <col min="14" max="14" width="13.33203125" style="102" customWidth="1"/>
    <col min="15" max="15" width="15.44140625" style="102" customWidth="1"/>
    <col min="16" max="16" width="2.88671875" style="102" customWidth="1"/>
    <col min="17" max="16384" width="8.88671875" style="102"/>
  </cols>
  <sheetData>
    <row r="1" spans="1:16" ht="15" x14ac:dyDescent="0.25">
      <c r="A1" s="58"/>
      <c r="B1" s="58"/>
      <c r="C1" s="58"/>
      <c r="D1" s="58"/>
      <c r="E1" s="58"/>
      <c r="F1" s="58"/>
      <c r="G1" s="58"/>
      <c r="H1" s="58"/>
      <c r="I1" s="58"/>
      <c r="J1" s="58"/>
      <c r="K1" s="58"/>
      <c r="L1" s="58"/>
      <c r="M1" s="58"/>
      <c r="N1" s="58"/>
      <c r="O1" s="58"/>
      <c r="P1" s="58"/>
    </row>
    <row r="2" spans="1:16" x14ac:dyDescent="0.3">
      <c r="A2" s="58"/>
      <c r="B2" s="61" t="s">
        <v>196</v>
      </c>
      <c r="C2" s="58"/>
      <c r="D2" s="58"/>
      <c r="E2" s="58"/>
      <c r="F2" s="58"/>
      <c r="G2" s="58"/>
      <c r="H2" s="58"/>
      <c r="I2" s="58"/>
      <c r="J2" s="58"/>
      <c r="K2" s="58"/>
      <c r="L2" s="58"/>
      <c r="M2" s="58"/>
      <c r="N2" s="60" t="s">
        <v>641</v>
      </c>
      <c r="O2" s="58"/>
      <c r="P2" s="58"/>
    </row>
    <row r="3" spans="1:16" x14ac:dyDescent="0.3">
      <c r="A3" s="58"/>
      <c r="B3" s="63"/>
      <c r="C3" s="58"/>
      <c r="D3" s="58"/>
      <c r="E3" s="58"/>
      <c r="F3" s="58"/>
      <c r="G3" s="58"/>
      <c r="H3" s="58"/>
      <c r="I3" s="58"/>
      <c r="J3" s="58"/>
      <c r="K3" s="58"/>
      <c r="L3" s="58"/>
      <c r="M3" s="58"/>
      <c r="N3" s="58"/>
      <c r="O3" s="78" t="s">
        <v>149</v>
      </c>
      <c r="P3" s="58"/>
    </row>
    <row r="4" spans="1:16" ht="15.75" thickBot="1" x14ac:dyDescent="0.3">
      <c r="A4" s="58"/>
      <c r="B4" s="58"/>
      <c r="C4" s="58"/>
      <c r="D4" s="58"/>
      <c r="E4" s="58"/>
      <c r="F4" s="58"/>
      <c r="G4" s="58"/>
      <c r="H4" s="58"/>
      <c r="I4" s="58"/>
      <c r="J4" s="58"/>
      <c r="K4" s="58"/>
      <c r="L4" s="58"/>
      <c r="M4" s="58"/>
      <c r="N4" s="58"/>
      <c r="O4" s="58"/>
      <c r="P4" s="58"/>
    </row>
    <row r="5" spans="1:16" ht="25.5" customHeight="1" x14ac:dyDescent="0.3">
      <c r="A5" s="58"/>
      <c r="B5" s="337" t="s">
        <v>0</v>
      </c>
      <c r="C5" s="337" t="s">
        <v>1</v>
      </c>
      <c r="D5" s="339" t="s">
        <v>2</v>
      </c>
      <c r="E5" s="337" t="s">
        <v>357</v>
      </c>
      <c r="F5" s="337" t="s">
        <v>642</v>
      </c>
      <c r="G5" s="342" t="s">
        <v>198</v>
      </c>
      <c r="H5" s="343"/>
      <c r="I5" s="343"/>
      <c r="J5" s="343"/>
      <c r="K5" s="343"/>
      <c r="L5" s="343"/>
      <c r="M5" s="343"/>
      <c r="N5" s="343"/>
      <c r="O5" s="344"/>
      <c r="P5" s="86"/>
    </row>
    <row r="6" spans="1:16" ht="25.5" customHeight="1" thickBot="1" x14ac:dyDescent="0.35">
      <c r="A6" s="58"/>
      <c r="B6" s="352"/>
      <c r="C6" s="352"/>
      <c r="D6" s="355"/>
      <c r="E6" s="352"/>
      <c r="F6" s="352"/>
      <c r="G6" s="345" t="s">
        <v>356</v>
      </c>
      <c r="H6" s="346"/>
      <c r="I6" s="346"/>
      <c r="J6" s="346"/>
      <c r="K6" s="346"/>
      <c r="L6" s="346"/>
      <c r="M6" s="346"/>
      <c r="N6" s="346"/>
      <c r="O6" s="347"/>
      <c r="P6" s="86"/>
    </row>
    <row r="7" spans="1:16" x14ac:dyDescent="0.3">
      <c r="A7" s="58"/>
      <c r="B7" s="352"/>
      <c r="C7" s="352"/>
      <c r="D7" s="355"/>
      <c r="E7" s="352"/>
      <c r="F7" s="352"/>
      <c r="G7" s="342" t="s">
        <v>199</v>
      </c>
      <c r="H7" s="343"/>
      <c r="I7" s="343"/>
      <c r="J7" s="343"/>
      <c r="K7" s="343"/>
      <c r="L7" s="343"/>
      <c r="M7" s="343"/>
      <c r="N7" s="343"/>
      <c r="O7" s="344"/>
      <c r="P7" s="87"/>
    </row>
    <row r="8" spans="1:16" ht="15" thickBot="1" x14ac:dyDescent="0.35">
      <c r="A8" s="58"/>
      <c r="B8" s="352"/>
      <c r="C8" s="352"/>
      <c r="D8" s="355"/>
      <c r="E8" s="352"/>
      <c r="F8" s="352"/>
      <c r="G8" s="345" t="s">
        <v>749</v>
      </c>
      <c r="H8" s="346"/>
      <c r="I8" s="346"/>
      <c r="J8" s="346"/>
      <c r="K8" s="346"/>
      <c r="L8" s="346"/>
      <c r="M8" s="346"/>
      <c r="N8" s="346"/>
      <c r="O8" s="347"/>
      <c r="P8" s="87"/>
    </row>
    <row r="9" spans="1:16" ht="45" customHeight="1" thickBot="1" x14ac:dyDescent="0.35">
      <c r="A9" s="58"/>
      <c r="B9" s="352"/>
      <c r="C9" s="352"/>
      <c r="D9" s="355"/>
      <c r="E9" s="352"/>
      <c r="F9" s="352"/>
      <c r="G9" s="88" t="s">
        <v>659</v>
      </c>
      <c r="H9" s="88" t="s">
        <v>661</v>
      </c>
      <c r="I9" s="88" t="s">
        <v>662</v>
      </c>
      <c r="J9" s="88" t="s">
        <v>734</v>
      </c>
      <c r="K9" s="88" t="s">
        <v>735</v>
      </c>
      <c r="L9" s="88" t="s">
        <v>736</v>
      </c>
      <c r="M9" s="88" t="s">
        <v>737</v>
      </c>
      <c r="N9" s="89" t="s">
        <v>738</v>
      </c>
      <c r="O9" s="90" t="s">
        <v>739</v>
      </c>
      <c r="P9" s="91"/>
    </row>
    <row r="10" spans="1:16" ht="78.75" customHeight="1" thickBot="1" x14ac:dyDescent="0.35">
      <c r="A10" s="58"/>
      <c r="B10" s="338"/>
      <c r="C10" s="338"/>
      <c r="D10" s="340"/>
      <c r="E10" s="338"/>
      <c r="F10" s="338"/>
      <c r="G10" s="88" t="s">
        <v>657</v>
      </c>
      <c r="H10" s="88" t="s">
        <v>657</v>
      </c>
      <c r="I10" s="88" t="s">
        <v>658</v>
      </c>
      <c r="J10" s="88" t="s">
        <v>754</v>
      </c>
      <c r="K10" s="88" t="s">
        <v>726</v>
      </c>
      <c r="L10" s="88" t="s">
        <v>660</v>
      </c>
      <c r="M10" s="88" t="s">
        <v>727</v>
      </c>
      <c r="N10" s="88" t="s">
        <v>728</v>
      </c>
      <c r="O10" s="90"/>
      <c r="P10" s="91"/>
    </row>
    <row r="11" spans="1:16" x14ac:dyDescent="0.3">
      <c r="A11" s="58"/>
      <c r="B11" s="352">
        <v>1</v>
      </c>
      <c r="C11" s="92" t="s">
        <v>205</v>
      </c>
      <c r="D11" s="355" t="s">
        <v>209</v>
      </c>
      <c r="E11" s="329" t="s">
        <v>270</v>
      </c>
      <c r="F11" s="352" t="s">
        <v>643</v>
      </c>
      <c r="G11" s="341">
        <v>820</v>
      </c>
      <c r="H11" s="341">
        <v>739</v>
      </c>
      <c r="I11" s="341">
        <v>820</v>
      </c>
      <c r="J11" s="341">
        <v>1134</v>
      </c>
      <c r="K11" s="341">
        <v>1134</v>
      </c>
      <c r="L11" s="341">
        <v>1069</v>
      </c>
      <c r="M11" s="341">
        <v>946</v>
      </c>
      <c r="N11" s="341">
        <v>946</v>
      </c>
      <c r="O11" s="348">
        <v>6062</v>
      </c>
      <c r="P11" s="336"/>
    </row>
    <row r="12" spans="1:16" x14ac:dyDescent="0.3">
      <c r="A12" s="58"/>
      <c r="B12" s="352"/>
      <c r="C12" s="92" t="s">
        <v>206</v>
      </c>
      <c r="D12" s="355"/>
      <c r="E12" s="329"/>
      <c r="F12" s="352"/>
      <c r="G12" s="341"/>
      <c r="H12" s="341"/>
      <c r="I12" s="341"/>
      <c r="J12" s="341"/>
      <c r="K12" s="341"/>
      <c r="L12" s="341"/>
      <c r="M12" s="341"/>
      <c r="N12" s="341"/>
      <c r="O12" s="348"/>
      <c r="P12" s="336"/>
    </row>
    <row r="13" spans="1:16" x14ac:dyDescent="0.3">
      <c r="A13" s="58"/>
      <c r="B13" s="352"/>
      <c r="C13" s="92" t="s">
        <v>207</v>
      </c>
      <c r="D13" s="355"/>
      <c r="E13" s="329"/>
      <c r="F13" s="352"/>
      <c r="G13" s="341"/>
      <c r="H13" s="341"/>
      <c r="I13" s="341"/>
      <c r="J13" s="341"/>
      <c r="K13" s="341"/>
      <c r="L13" s="341"/>
      <c r="M13" s="341"/>
      <c r="N13" s="341"/>
      <c r="O13" s="348"/>
      <c r="P13" s="336"/>
    </row>
    <row r="14" spans="1:16" ht="15" thickBot="1" x14ac:dyDescent="0.35">
      <c r="A14" s="58"/>
      <c r="B14" s="338"/>
      <c r="C14" s="93" t="s">
        <v>208</v>
      </c>
      <c r="D14" s="340"/>
      <c r="E14" s="320"/>
      <c r="F14" s="338"/>
      <c r="G14" s="333"/>
      <c r="H14" s="333"/>
      <c r="I14" s="333"/>
      <c r="J14" s="333"/>
      <c r="K14" s="333"/>
      <c r="L14" s="333"/>
      <c r="M14" s="333"/>
      <c r="N14" s="333"/>
      <c r="O14" s="335"/>
      <c r="P14" s="336"/>
    </row>
    <row r="15" spans="1:16" x14ac:dyDescent="0.3">
      <c r="A15" s="58"/>
      <c r="B15" s="337">
        <v>2</v>
      </c>
      <c r="C15" s="92" t="s">
        <v>205</v>
      </c>
      <c r="D15" s="339" t="s">
        <v>209</v>
      </c>
      <c r="E15" s="319" t="s">
        <v>270</v>
      </c>
      <c r="F15" s="352" t="s">
        <v>643</v>
      </c>
      <c r="G15" s="332">
        <v>378</v>
      </c>
      <c r="H15" s="332">
        <v>340</v>
      </c>
      <c r="I15" s="332">
        <v>378</v>
      </c>
      <c r="J15" s="332">
        <v>501</v>
      </c>
      <c r="K15" s="332">
        <v>501</v>
      </c>
      <c r="L15" s="332">
        <v>473</v>
      </c>
      <c r="M15" s="349">
        <v>435</v>
      </c>
      <c r="N15" s="349">
        <v>435</v>
      </c>
      <c r="O15" s="334">
        <v>2527</v>
      </c>
      <c r="P15" s="336"/>
    </row>
    <row r="16" spans="1:16" x14ac:dyDescent="0.3">
      <c r="A16" s="58"/>
      <c r="B16" s="352"/>
      <c r="C16" s="92" t="s">
        <v>211</v>
      </c>
      <c r="D16" s="355"/>
      <c r="E16" s="329"/>
      <c r="F16" s="352"/>
      <c r="G16" s="341"/>
      <c r="H16" s="341"/>
      <c r="I16" s="341"/>
      <c r="J16" s="341"/>
      <c r="K16" s="341"/>
      <c r="L16" s="341"/>
      <c r="M16" s="350"/>
      <c r="N16" s="350"/>
      <c r="O16" s="348"/>
      <c r="P16" s="336"/>
    </row>
    <row r="17" spans="1:16" x14ac:dyDescent="0.3">
      <c r="A17" s="58"/>
      <c r="B17" s="352"/>
      <c r="C17" s="92" t="s">
        <v>207</v>
      </c>
      <c r="D17" s="355"/>
      <c r="E17" s="329"/>
      <c r="F17" s="352"/>
      <c r="G17" s="341"/>
      <c r="H17" s="341"/>
      <c r="I17" s="341"/>
      <c r="J17" s="341"/>
      <c r="K17" s="341"/>
      <c r="L17" s="341"/>
      <c r="M17" s="350"/>
      <c r="N17" s="350"/>
      <c r="O17" s="348"/>
      <c r="P17" s="336"/>
    </row>
    <row r="18" spans="1:16" ht="15" thickBot="1" x14ac:dyDescent="0.35">
      <c r="A18" s="58"/>
      <c r="B18" s="338"/>
      <c r="C18" s="93" t="s">
        <v>212</v>
      </c>
      <c r="D18" s="340"/>
      <c r="E18" s="320"/>
      <c r="F18" s="338"/>
      <c r="G18" s="333"/>
      <c r="H18" s="333"/>
      <c r="I18" s="333"/>
      <c r="J18" s="333"/>
      <c r="K18" s="333"/>
      <c r="L18" s="333"/>
      <c r="M18" s="351"/>
      <c r="N18" s="351"/>
      <c r="O18" s="335"/>
      <c r="P18" s="336"/>
    </row>
    <row r="19" spans="1:16" x14ac:dyDescent="0.3">
      <c r="A19" s="58"/>
      <c r="B19" s="337">
        <v>3</v>
      </c>
      <c r="C19" s="92" t="s">
        <v>205</v>
      </c>
      <c r="D19" s="339" t="s">
        <v>209</v>
      </c>
      <c r="E19" s="319" t="s">
        <v>214</v>
      </c>
      <c r="F19" s="352" t="s">
        <v>643</v>
      </c>
      <c r="G19" s="332">
        <v>1024</v>
      </c>
      <c r="H19" s="332">
        <v>923</v>
      </c>
      <c r="I19" s="332">
        <v>1024</v>
      </c>
      <c r="J19" s="332">
        <v>1417</v>
      </c>
      <c r="K19" s="332">
        <v>1417</v>
      </c>
      <c r="L19" s="332">
        <v>1338</v>
      </c>
      <c r="M19" s="332">
        <v>1183</v>
      </c>
      <c r="N19" s="332">
        <v>1183</v>
      </c>
      <c r="O19" s="334">
        <v>7578</v>
      </c>
      <c r="P19" s="336"/>
    </row>
    <row r="20" spans="1:16" x14ac:dyDescent="0.3">
      <c r="A20" s="58"/>
      <c r="B20" s="352"/>
      <c r="C20" s="92" t="s">
        <v>206</v>
      </c>
      <c r="D20" s="355"/>
      <c r="E20" s="329"/>
      <c r="F20" s="352"/>
      <c r="G20" s="341"/>
      <c r="H20" s="341"/>
      <c r="I20" s="341"/>
      <c r="J20" s="341"/>
      <c r="K20" s="341"/>
      <c r="L20" s="341"/>
      <c r="M20" s="341"/>
      <c r="N20" s="341"/>
      <c r="O20" s="348"/>
      <c r="P20" s="336"/>
    </row>
    <row r="21" spans="1:16" x14ac:dyDescent="0.3">
      <c r="A21" s="58"/>
      <c r="B21" s="352"/>
      <c r="C21" s="92" t="s">
        <v>207</v>
      </c>
      <c r="D21" s="355"/>
      <c r="E21" s="329"/>
      <c r="F21" s="352"/>
      <c r="G21" s="341"/>
      <c r="H21" s="341"/>
      <c r="I21" s="341"/>
      <c r="J21" s="341"/>
      <c r="K21" s="341"/>
      <c r="L21" s="341"/>
      <c r="M21" s="341"/>
      <c r="N21" s="341"/>
      <c r="O21" s="348"/>
      <c r="P21" s="336"/>
    </row>
    <row r="22" spans="1:16" ht="15" thickBot="1" x14ac:dyDescent="0.35">
      <c r="A22" s="58"/>
      <c r="B22" s="338"/>
      <c r="C22" s="93" t="s">
        <v>213</v>
      </c>
      <c r="D22" s="340"/>
      <c r="E22" s="320"/>
      <c r="F22" s="338"/>
      <c r="G22" s="333"/>
      <c r="H22" s="333"/>
      <c r="I22" s="333"/>
      <c r="J22" s="333"/>
      <c r="K22" s="333"/>
      <c r="L22" s="333"/>
      <c r="M22" s="333"/>
      <c r="N22" s="333"/>
      <c r="O22" s="335"/>
      <c r="P22" s="336"/>
    </row>
    <row r="23" spans="1:16" x14ac:dyDescent="0.3">
      <c r="A23" s="58"/>
      <c r="B23" s="337">
        <v>4</v>
      </c>
      <c r="C23" s="92" t="s">
        <v>215</v>
      </c>
      <c r="D23" s="339" t="s">
        <v>692</v>
      </c>
      <c r="E23" s="319" t="s">
        <v>214</v>
      </c>
      <c r="F23" s="352" t="s">
        <v>643</v>
      </c>
      <c r="G23" s="332">
        <v>400</v>
      </c>
      <c r="H23" s="332">
        <v>360</v>
      </c>
      <c r="I23" s="332">
        <v>400</v>
      </c>
      <c r="J23" s="332">
        <v>552</v>
      </c>
      <c r="K23" s="332">
        <v>552</v>
      </c>
      <c r="L23" s="332">
        <v>520</v>
      </c>
      <c r="M23" s="332">
        <v>460</v>
      </c>
      <c r="N23" s="332">
        <v>460</v>
      </c>
      <c r="O23" s="334">
        <v>2940</v>
      </c>
      <c r="P23" s="336"/>
    </row>
    <row r="24" spans="1:16" x14ac:dyDescent="0.3">
      <c r="A24" s="58"/>
      <c r="B24" s="352"/>
      <c r="C24" s="92" t="s">
        <v>211</v>
      </c>
      <c r="D24" s="355"/>
      <c r="E24" s="329"/>
      <c r="F24" s="352"/>
      <c r="G24" s="341"/>
      <c r="H24" s="341"/>
      <c r="I24" s="341"/>
      <c r="J24" s="341"/>
      <c r="K24" s="341"/>
      <c r="L24" s="341"/>
      <c r="M24" s="341"/>
      <c r="N24" s="341"/>
      <c r="O24" s="348"/>
      <c r="P24" s="336"/>
    </row>
    <row r="25" spans="1:16" x14ac:dyDescent="0.3">
      <c r="A25" s="58"/>
      <c r="B25" s="352"/>
      <c r="C25" s="92" t="s">
        <v>207</v>
      </c>
      <c r="D25" s="355"/>
      <c r="E25" s="329"/>
      <c r="F25" s="352"/>
      <c r="G25" s="341"/>
      <c r="H25" s="341"/>
      <c r="I25" s="341"/>
      <c r="J25" s="341"/>
      <c r="K25" s="341"/>
      <c r="L25" s="341"/>
      <c r="M25" s="341"/>
      <c r="N25" s="341"/>
      <c r="O25" s="348"/>
      <c r="P25" s="336"/>
    </row>
    <row r="26" spans="1:16" ht="15" thickBot="1" x14ac:dyDescent="0.35">
      <c r="A26" s="58"/>
      <c r="B26" s="338"/>
      <c r="C26" s="93" t="s">
        <v>216</v>
      </c>
      <c r="D26" s="340"/>
      <c r="E26" s="320"/>
      <c r="F26" s="338"/>
      <c r="G26" s="333"/>
      <c r="H26" s="333"/>
      <c r="I26" s="333"/>
      <c r="J26" s="333"/>
      <c r="K26" s="333"/>
      <c r="L26" s="333"/>
      <c r="M26" s="333"/>
      <c r="N26" s="333"/>
      <c r="O26" s="335"/>
      <c r="P26" s="336"/>
    </row>
    <row r="27" spans="1:16" x14ac:dyDescent="0.3">
      <c r="A27" s="58"/>
      <c r="B27" s="337">
        <v>5</v>
      </c>
      <c r="C27" s="353" t="s">
        <v>217</v>
      </c>
      <c r="D27" s="339" t="s">
        <v>209</v>
      </c>
      <c r="E27" s="64" t="s">
        <v>218</v>
      </c>
      <c r="F27" s="337" t="s">
        <v>220</v>
      </c>
      <c r="G27" s="332">
        <v>344</v>
      </c>
      <c r="H27" s="332">
        <v>327</v>
      </c>
      <c r="I27" s="332">
        <v>344</v>
      </c>
      <c r="J27" s="332">
        <v>480</v>
      </c>
      <c r="K27" s="332">
        <v>480</v>
      </c>
      <c r="L27" s="332">
        <v>432</v>
      </c>
      <c r="M27" s="332">
        <v>414</v>
      </c>
      <c r="N27" s="332">
        <v>414</v>
      </c>
      <c r="O27" s="334">
        <v>1246</v>
      </c>
      <c r="P27" s="336"/>
    </row>
    <row r="28" spans="1:16" ht="15" thickBot="1" x14ac:dyDescent="0.35">
      <c r="A28" s="58"/>
      <c r="B28" s="338"/>
      <c r="C28" s="354"/>
      <c r="D28" s="340"/>
      <c r="E28" s="65" t="s">
        <v>219</v>
      </c>
      <c r="F28" s="338"/>
      <c r="G28" s="333"/>
      <c r="H28" s="333"/>
      <c r="I28" s="333"/>
      <c r="J28" s="333"/>
      <c r="K28" s="333"/>
      <c r="L28" s="333"/>
      <c r="M28" s="333"/>
      <c r="N28" s="333"/>
      <c r="O28" s="335"/>
      <c r="P28" s="336"/>
    </row>
    <row r="29" spans="1:16" x14ac:dyDescent="0.3">
      <c r="A29" s="58"/>
      <c r="B29" s="337">
        <v>6</v>
      </c>
      <c r="C29" s="353" t="s">
        <v>221</v>
      </c>
      <c r="D29" s="339" t="s">
        <v>209</v>
      </c>
      <c r="E29" s="64" t="s">
        <v>222</v>
      </c>
      <c r="F29" s="337" t="s">
        <v>220</v>
      </c>
      <c r="G29" s="332">
        <v>533</v>
      </c>
      <c r="H29" s="332">
        <v>507</v>
      </c>
      <c r="I29" s="332">
        <v>533</v>
      </c>
      <c r="J29" s="332" t="s">
        <v>7</v>
      </c>
      <c r="K29" s="332" t="s">
        <v>7</v>
      </c>
      <c r="L29" s="332" t="s">
        <v>7</v>
      </c>
      <c r="M29" s="332" t="s">
        <v>7</v>
      </c>
      <c r="N29" s="332" t="s">
        <v>7</v>
      </c>
      <c r="O29" s="334" t="s">
        <v>7</v>
      </c>
      <c r="P29" s="336"/>
    </row>
    <row r="30" spans="1:16" ht="15" thickBot="1" x14ac:dyDescent="0.35">
      <c r="A30" s="58"/>
      <c r="B30" s="338"/>
      <c r="C30" s="354"/>
      <c r="D30" s="340"/>
      <c r="E30" s="65" t="s">
        <v>223</v>
      </c>
      <c r="F30" s="338"/>
      <c r="G30" s="333"/>
      <c r="H30" s="333"/>
      <c r="I30" s="333"/>
      <c r="J30" s="333"/>
      <c r="K30" s="333"/>
      <c r="L30" s="333"/>
      <c r="M30" s="333"/>
      <c r="N30" s="333"/>
      <c r="O30" s="335"/>
      <c r="P30" s="336"/>
    </row>
    <row r="31" spans="1:16" x14ac:dyDescent="0.3">
      <c r="A31" s="58"/>
      <c r="B31" s="337">
        <v>7</v>
      </c>
      <c r="C31" s="353" t="s">
        <v>224</v>
      </c>
      <c r="D31" s="339" t="s">
        <v>209</v>
      </c>
      <c r="E31" s="64" t="s">
        <v>222</v>
      </c>
      <c r="F31" s="337" t="s">
        <v>220</v>
      </c>
      <c r="G31" s="332">
        <v>614</v>
      </c>
      <c r="H31" s="332">
        <v>584</v>
      </c>
      <c r="I31" s="332">
        <v>614</v>
      </c>
      <c r="J31" s="332">
        <v>960</v>
      </c>
      <c r="K31" s="332">
        <v>960</v>
      </c>
      <c r="L31" s="332">
        <v>869</v>
      </c>
      <c r="M31" s="332">
        <v>833</v>
      </c>
      <c r="N31" s="332">
        <v>833</v>
      </c>
      <c r="O31" s="334">
        <v>2386</v>
      </c>
      <c r="P31" s="336"/>
    </row>
    <row r="32" spans="1:16" ht="15" thickBot="1" x14ac:dyDescent="0.35">
      <c r="A32" s="58"/>
      <c r="B32" s="338"/>
      <c r="C32" s="354"/>
      <c r="D32" s="340"/>
      <c r="E32" s="65" t="s">
        <v>223</v>
      </c>
      <c r="F32" s="338"/>
      <c r="G32" s="333"/>
      <c r="H32" s="333"/>
      <c r="I32" s="333"/>
      <c r="J32" s="333"/>
      <c r="K32" s="333"/>
      <c r="L32" s="333"/>
      <c r="M32" s="333"/>
      <c r="N32" s="333"/>
      <c r="O32" s="335"/>
      <c r="P32" s="336"/>
    </row>
    <row r="33" spans="1:16" ht="29.4" customHeight="1" thickBot="1" x14ac:dyDescent="0.35">
      <c r="A33" s="58"/>
      <c r="B33" s="94">
        <v>8</v>
      </c>
      <c r="C33" s="93" t="s">
        <v>349</v>
      </c>
      <c r="D33" s="95" t="s">
        <v>209</v>
      </c>
      <c r="E33" s="65" t="s">
        <v>225</v>
      </c>
      <c r="F33" s="96" t="s">
        <v>220</v>
      </c>
      <c r="G33" s="275">
        <v>747</v>
      </c>
      <c r="H33" s="275">
        <v>710</v>
      </c>
      <c r="I33" s="275">
        <v>747</v>
      </c>
      <c r="J33" s="283" t="s">
        <v>7</v>
      </c>
      <c r="K33" s="283" t="s">
        <v>7</v>
      </c>
      <c r="L33" s="283" t="s">
        <v>7</v>
      </c>
      <c r="M33" s="283" t="s">
        <v>7</v>
      </c>
      <c r="N33" s="283" t="s">
        <v>7</v>
      </c>
      <c r="O33" s="1" t="s">
        <v>7</v>
      </c>
      <c r="P33" s="97"/>
    </row>
    <row r="34" spans="1:16" ht="29.4" customHeight="1" thickBot="1" x14ac:dyDescent="0.35">
      <c r="A34" s="58"/>
      <c r="B34" s="94">
        <v>9</v>
      </c>
      <c r="C34" s="93" t="s">
        <v>350</v>
      </c>
      <c r="D34" s="95" t="s">
        <v>209</v>
      </c>
      <c r="E34" s="65" t="s">
        <v>225</v>
      </c>
      <c r="F34" s="96" t="s">
        <v>220</v>
      </c>
      <c r="G34" s="275">
        <v>857</v>
      </c>
      <c r="H34" s="275">
        <v>815</v>
      </c>
      <c r="I34" s="275">
        <v>857</v>
      </c>
      <c r="J34" s="283">
        <v>1350</v>
      </c>
      <c r="K34" s="283">
        <v>1350</v>
      </c>
      <c r="L34" s="283">
        <v>1220</v>
      </c>
      <c r="M34" s="283">
        <v>1169</v>
      </c>
      <c r="N34" s="283">
        <v>1169</v>
      </c>
      <c r="O34" s="1">
        <v>5174</v>
      </c>
      <c r="P34" s="97"/>
    </row>
    <row r="35" spans="1:16" ht="29.4" customHeight="1" thickBot="1" x14ac:dyDescent="0.35">
      <c r="A35" s="58"/>
      <c r="B35" s="94">
        <v>10</v>
      </c>
      <c r="C35" s="93" t="s">
        <v>351</v>
      </c>
      <c r="D35" s="95" t="s">
        <v>209</v>
      </c>
      <c r="E35" s="65" t="s">
        <v>225</v>
      </c>
      <c r="F35" s="96" t="s">
        <v>220</v>
      </c>
      <c r="G35" s="275">
        <v>1137</v>
      </c>
      <c r="H35" s="275">
        <v>1080</v>
      </c>
      <c r="I35" s="275">
        <v>1137</v>
      </c>
      <c r="J35" s="283" t="s">
        <v>7</v>
      </c>
      <c r="K35" s="283" t="s">
        <v>7</v>
      </c>
      <c r="L35" s="283" t="s">
        <v>7</v>
      </c>
      <c r="M35" s="283" t="s">
        <v>7</v>
      </c>
      <c r="N35" s="283" t="s">
        <v>7</v>
      </c>
      <c r="O35" s="1" t="s">
        <v>7</v>
      </c>
      <c r="P35" s="97"/>
    </row>
    <row r="36" spans="1:16" ht="29.4" customHeight="1" thickBot="1" x14ac:dyDescent="0.35">
      <c r="A36" s="58"/>
      <c r="B36" s="94">
        <v>11</v>
      </c>
      <c r="C36" s="93" t="s">
        <v>352</v>
      </c>
      <c r="D36" s="95" t="s">
        <v>209</v>
      </c>
      <c r="E36" s="65" t="s">
        <v>225</v>
      </c>
      <c r="F36" s="96" t="s">
        <v>220</v>
      </c>
      <c r="G36" s="275">
        <v>1307</v>
      </c>
      <c r="H36" s="275">
        <v>1242</v>
      </c>
      <c r="I36" s="275">
        <v>1307</v>
      </c>
      <c r="J36" s="283">
        <v>2062</v>
      </c>
      <c r="K36" s="283">
        <v>2062</v>
      </c>
      <c r="L36" s="283">
        <v>1862</v>
      </c>
      <c r="M36" s="283">
        <v>1784</v>
      </c>
      <c r="N36" s="283">
        <v>1784</v>
      </c>
      <c r="O36" s="1">
        <v>6285</v>
      </c>
      <c r="P36" s="97"/>
    </row>
    <row r="37" spans="1:16" ht="29.4" customHeight="1" thickBot="1" x14ac:dyDescent="0.35">
      <c r="A37" s="58"/>
      <c r="B37" s="94">
        <v>12</v>
      </c>
      <c r="C37" s="93" t="s">
        <v>353</v>
      </c>
      <c r="D37" s="95" t="s">
        <v>209</v>
      </c>
      <c r="E37" s="65" t="s">
        <v>226</v>
      </c>
      <c r="F37" s="96" t="s">
        <v>220</v>
      </c>
      <c r="G37" s="275">
        <v>1458</v>
      </c>
      <c r="H37" s="275">
        <v>1386</v>
      </c>
      <c r="I37" s="275">
        <v>1458</v>
      </c>
      <c r="J37" s="283" t="s">
        <v>7</v>
      </c>
      <c r="K37" s="283" t="s">
        <v>7</v>
      </c>
      <c r="L37" s="283" t="s">
        <v>7</v>
      </c>
      <c r="M37" s="283" t="s">
        <v>7</v>
      </c>
      <c r="N37" s="283" t="s">
        <v>7</v>
      </c>
      <c r="O37" s="1" t="s">
        <v>7</v>
      </c>
      <c r="P37" s="97"/>
    </row>
    <row r="38" spans="1:16" ht="29.4" customHeight="1" thickBot="1" x14ac:dyDescent="0.35">
      <c r="A38" s="58"/>
      <c r="B38" s="94">
        <v>13</v>
      </c>
      <c r="C38" s="93" t="s">
        <v>354</v>
      </c>
      <c r="D38" s="95" t="s">
        <v>209</v>
      </c>
      <c r="E38" s="65" t="s">
        <v>226</v>
      </c>
      <c r="F38" s="96" t="s">
        <v>220</v>
      </c>
      <c r="G38" s="275">
        <v>1677</v>
      </c>
      <c r="H38" s="275">
        <v>1594</v>
      </c>
      <c r="I38" s="275">
        <v>1677</v>
      </c>
      <c r="J38" s="283">
        <v>2639</v>
      </c>
      <c r="K38" s="283">
        <v>2639</v>
      </c>
      <c r="L38" s="283">
        <v>2384</v>
      </c>
      <c r="M38" s="283">
        <v>2284</v>
      </c>
      <c r="N38" s="283">
        <v>2284</v>
      </c>
      <c r="O38" s="1">
        <v>7404</v>
      </c>
      <c r="P38" s="97"/>
    </row>
    <row r="39" spans="1:16" ht="29.4" customHeight="1" thickBot="1" x14ac:dyDescent="0.35">
      <c r="A39" s="58"/>
      <c r="B39" s="94">
        <v>14</v>
      </c>
      <c r="C39" s="93" t="s">
        <v>355</v>
      </c>
      <c r="D39" s="95" t="s">
        <v>209</v>
      </c>
      <c r="E39" s="65" t="s">
        <v>226</v>
      </c>
      <c r="F39" s="96" t="s">
        <v>220</v>
      </c>
      <c r="G39" s="275">
        <v>2177</v>
      </c>
      <c r="H39" s="275">
        <v>2069</v>
      </c>
      <c r="I39" s="275">
        <v>2177</v>
      </c>
      <c r="J39" s="283">
        <v>3035</v>
      </c>
      <c r="K39" s="283">
        <v>3035</v>
      </c>
      <c r="L39" s="283">
        <v>2740</v>
      </c>
      <c r="M39" s="283">
        <v>2626</v>
      </c>
      <c r="N39" s="283">
        <v>2626</v>
      </c>
      <c r="O39" s="1">
        <v>8514</v>
      </c>
      <c r="P39" s="97"/>
    </row>
    <row r="40" spans="1:16" x14ac:dyDescent="0.3">
      <c r="A40" s="58"/>
      <c r="B40" s="337">
        <v>15</v>
      </c>
      <c r="C40" s="92" t="s">
        <v>741</v>
      </c>
      <c r="D40" s="339" t="s">
        <v>209</v>
      </c>
      <c r="E40" s="319" t="s">
        <v>225</v>
      </c>
      <c r="F40" s="337" t="s">
        <v>220</v>
      </c>
      <c r="G40" s="332">
        <v>568</v>
      </c>
      <c r="H40" s="332">
        <v>540</v>
      </c>
      <c r="I40" s="332">
        <v>568</v>
      </c>
      <c r="J40" s="332">
        <v>612</v>
      </c>
      <c r="K40" s="332">
        <v>612</v>
      </c>
      <c r="L40" s="332">
        <v>615</v>
      </c>
      <c r="M40" s="332">
        <v>589</v>
      </c>
      <c r="N40" s="332">
        <v>589</v>
      </c>
      <c r="O40" s="334">
        <v>2465</v>
      </c>
      <c r="P40" s="336"/>
    </row>
    <row r="41" spans="1:16" ht="15" thickBot="1" x14ac:dyDescent="0.35">
      <c r="A41" s="58"/>
      <c r="B41" s="338"/>
      <c r="C41" s="93" t="s">
        <v>227</v>
      </c>
      <c r="D41" s="340"/>
      <c r="E41" s="320"/>
      <c r="F41" s="338"/>
      <c r="G41" s="333"/>
      <c r="H41" s="333"/>
      <c r="I41" s="333"/>
      <c r="J41" s="333"/>
      <c r="K41" s="333"/>
      <c r="L41" s="333"/>
      <c r="M41" s="333"/>
      <c r="N41" s="333"/>
      <c r="O41" s="335"/>
      <c r="P41" s="336"/>
    </row>
    <row r="42" spans="1:16" x14ac:dyDescent="0.3">
      <c r="A42" s="58"/>
      <c r="B42" s="337">
        <v>16</v>
      </c>
      <c r="C42" s="92" t="s">
        <v>742</v>
      </c>
      <c r="D42" s="339" t="s">
        <v>209</v>
      </c>
      <c r="E42" s="319" t="s">
        <v>225</v>
      </c>
      <c r="F42" s="337" t="s">
        <v>220</v>
      </c>
      <c r="G42" s="332">
        <v>662</v>
      </c>
      <c r="H42" s="332">
        <v>629</v>
      </c>
      <c r="I42" s="332">
        <v>662</v>
      </c>
      <c r="J42" s="332">
        <v>730</v>
      </c>
      <c r="K42" s="332">
        <v>730</v>
      </c>
      <c r="L42" s="332">
        <v>725</v>
      </c>
      <c r="M42" s="332">
        <v>695</v>
      </c>
      <c r="N42" s="332">
        <v>695</v>
      </c>
      <c r="O42" s="334">
        <v>3154</v>
      </c>
      <c r="P42" s="336"/>
    </row>
    <row r="43" spans="1:16" ht="15" thickBot="1" x14ac:dyDescent="0.35">
      <c r="A43" s="58"/>
      <c r="B43" s="338"/>
      <c r="C43" s="93" t="s">
        <v>227</v>
      </c>
      <c r="D43" s="340"/>
      <c r="E43" s="320"/>
      <c r="F43" s="338"/>
      <c r="G43" s="333"/>
      <c r="H43" s="333"/>
      <c r="I43" s="333"/>
      <c r="J43" s="333"/>
      <c r="K43" s="333"/>
      <c r="L43" s="333"/>
      <c r="M43" s="333"/>
      <c r="N43" s="333"/>
      <c r="O43" s="335"/>
      <c r="P43" s="336"/>
    </row>
    <row r="44" spans="1:16" x14ac:dyDescent="0.3">
      <c r="A44" s="58"/>
      <c r="B44" s="337">
        <v>17</v>
      </c>
      <c r="C44" s="92" t="s">
        <v>743</v>
      </c>
      <c r="D44" s="339" t="s">
        <v>209</v>
      </c>
      <c r="E44" s="319" t="s">
        <v>225</v>
      </c>
      <c r="F44" s="337" t="s">
        <v>220</v>
      </c>
      <c r="G44" s="332">
        <v>849</v>
      </c>
      <c r="H44" s="332">
        <v>807</v>
      </c>
      <c r="I44" s="332">
        <v>849</v>
      </c>
      <c r="J44" s="332">
        <v>923</v>
      </c>
      <c r="K44" s="332">
        <v>923</v>
      </c>
      <c r="L44" s="332">
        <v>923</v>
      </c>
      <c r="M44" s="332">
        <v>885</v>
      </c>
      <c r="N44" s="332">
        <v>885</v>
      </c>
      <c r="O44" s="334">
        <v>3841</v>
      </c>
      <c r="P44" s="336"/>
    </row>
    <row r="45" spans="1:16" ht="15" thickBot="1" x14ac:dyDescent="0.35">
      <c r="A45" s="58"/>
      <c r="B45" s="338"/>
      <c r="C45" s="93" t="s">
        <v>227</v>
      </c>
      <c r="D45" s="340"/>
      <c r="E45" s="320"/>
      <c r="F45" s="338"/>
      <c r="G45" s="333"/>
      <c r="H45" s="333"/>
      <c r="I45" s="333"/>
      <c r="J45" s="333"/>
      <c r="K45" s="333"/>
      <c r="L45" s="333"/>
      <c r="M45" s="333"/>
      <c r="N45" s="333"/>
      <c r="O45" s="335"/>
      <c r="P45" s="336"/>
    </row>
    <row r="46" spans="1:16" x14ac:dyDescent="0.3">
      <c r="A46" s="58"/>
      <c r="B46" s="337">
        <v>18</v>
      </c>
      <c r="C46" s="92" t="s">
        <v>744</v>
      </c>
      <c r="D46" s="339" t="s">
        <v>209</v>
      </c>
      <c r="E46" s="319" t="s">
        <v>228</v>
      </c>
      <c r="F46" s="337" t="s">
        <v>220</v>
      </c>
      <c r="G46" s="332">
        <v>934</v>
      </c>
      <c r="H46" s="332">
        <v>888</v>
      </c>
      <c r="I46" s="332">
        <v>934</v>
      </c>
      <c r="J46" s="332">
        <v>1016</v>
      </c>
      <c r="K46" s="332">
        <v>1016</v>
      </c>
      <c r="L46" s="332">
        <v>1016</v>
      </c>
      <c r="M46" s="332">
        <v>973</v>
      </c>
      <c r="N46" s="332">
        <v>973</v>
      </c>
      <c r="O46" s="334">
        <v>4420</v>
      </c>
      <c r="P46" s="336"/>
    </row>
    <row r="47" spans="1:16" ht="15" thickBot="1" x14ac:dyDescent="0.35">
      <c r="A47" s="58"/>
      <c r="B47" s="338"/>
      <c r="C47" s="93" t="s">
        <v>227</v>
      </c>
      <c r="D47" s="340"/>
      <c r="E47" s="320"/>
      <c r="F47" s="338"/>
      <c r="G47" s="333"/>
      <c r="H47" s="333"/>
      <c r="I47" s="333"/>
      <c r="J47" s="333"/>
      <c r="K47" s="333"/>
      <c r="L47" s="333"/>
      <c r="M47" s="333"/>
      <c r="N47" s="333"/>
      <c r="O47" s="335"/>
      <c r="P47" s="336"/>
    </row>
    <row r="48" spans="1:16" x14ac:dyDescent="0.3">
      <c r="A48" s="58"/>
      <c r="B48" s="337">
        <v>19</v>
      </c>
      <c r="C48" s="92" t="s">
        <v>745</v>
      </c>
      <c r="D48" s="339" t="s">
        <v>209</v>
      </c>
      <c r="E48" s="319" t="s">
        <v>225</v>
      </c>
      <c r="F48" s="337" t="s">
        <v>220</v>
      </c>
      <c r="G48" s="332">
        <v>402</v>
      </c>
      <c r="H48" s="332">
        <v>383</v>
      </c>
      <c r="I48" s="332">
        <v>402</v>
      </c>
      <c r="J48" s="332">
        <v>399</v>
      </c>
      <c r="K48" s="332">
        <v>399</v>
      </c>
      <c r="L48" s="332">
        <v>417</v>
      </c>
      <c r="M48" s="332">
        <v>400</v>
      </c>
      <c r="N48" s="332">
        <v>400</v>
      </c>
      <c r="O48" s="334">
        <v>1088</v>
      </c>
      <c r="P48" s="336"/>
    </row>
    <row r="49" spans="1:16" ht="15" thickBot="1" x14ac:dyDescent="0.35">
      <c r="A49" s="58"/>
      <c r="B49" s="338"/>
      <c r="C49" s="93" t="s">
        <v>227</v>
      </c>
      <c r="D49" s="340"/>
      <c r="E49" s="320"/>
      <c r="F49" s="338"/>
      <c r="G49" s="333"/>
      <c r="H49" s="333"/>
      <c r="I49" s="333"/>
      <c r="J49" s="333"/>
      <c r="K49" s="333"/>
      <c r="L49" s="333"/>
      <c r="M49" s="333"/>
      <c r="N49" s="333"/>
      <c r="O49" s="335"/>
      <c r="P49" s="336"/>
    </row>
    <row r="50" spans="1:16" x14ac:dyDescent="0.3">
      <c r="A50" s="58"/>
      <c r="B50" s="337">
        <v>20</v>
      </c>
      <c r="C50" s="92" t="s">
        <v>740</v>
      </c>
      <c r="D50" s="339" t="s">
        <v>209</v>
      </c>
      <c r="E50" s="319" t="s">
        <v>225</v>
      </c>
      <c r="F50" s="337" t="s">
        <v>220</v>
      </c>
      <c r="G50" s="332">
        <v>497</v>
      </c>
      <c r="H50" s="332">
        <v>473</v>
      </c>
      <c r="I50" s="332">
        <v>497</v>
      </c>
      <c r="J50" s="332">
        <v>510</v>
      </c>
      <c r="K50" s="332">
        <v>510</v>
      </c>
      <c r="L50" s="332">
        <v>525</v>
      </c>
      <c r="M50" s="332">
        <v>503</v>
      </c>
      <c r="N50" s="332">
        <v>503</v>
      </c>
      <c r="O50" s="334">
        <v>1691</v>
      </c>
      <c r="P50" s="336"/>
    </row>
    <row r="51" spans="1:16" ht="15" thickBot="1" x14ac:dyDescent="0.35">
      <c r="A51" s="58"/>
      <c r="B51" s="338"/>
      <c r="C51" s="93" t="s">
        <v>227</v>
      </c>
      <c r="D51" s="340"/>
      <c r="E51" s="320"/>
      <c r="F51" s="338"/>
      <c r="G51" s="333"/>
      <c r="H51" s="333"/>
      <c r="I51" s="333"/>
      <c r="J51" s="333"/>
      <c r="K51" s="333"/>
      <c r="L51" s="333"/>
      <c r="M51" s="333"/>
      <c r="N51" s="333"/>
      <c r="O51" s="335"/>
      <c r="P51" s="336"/>
    </row>
    <row r="52" spans="1:16" ht="39" customHeight="1" thickBot="1" x14ac:dyDescent="0.35">
      <c r="A52" s="58"/>
      <c r="B52" s="98">
        <v>21</v>
      </c>
      <c r="C52" s="99" t="s">
        <v>746</v>
      </c>
      <c r="D52" s="100" t="s">
        <v>358</v>
      </c>
      <c r="E52" s="98" t="s">
        <v>220</v>
      </c>
      <c r="F52" s="101" t="s">
        <v>220</v>
      </c>
      <c r="G52" s="282">
        <v>2866</v>
      </c>
      <c r="H52" s="282">
        <v>2723</v>
      </c>
      <c r="I52" s="282">
        <v>2866</v>
      </c>
      <c r="J52" s="284">
        <v>3998</v>
      </c>
      <c r="K52" s="284">
        <v>3998</v>
      </c>
      <c r="L52" s="284">
        <v>3612</v>
      </c>
      <c r="M52" s="284">
        <v>3462</v>
      </c>
      <c r="N52" s="284">
        <v>3462</v>
      </c>
      <c r="O52" s="2">
        <v>11249</v>
      </c>
      <c r="P52" s="97"/>
    </row>
    <row r="53" spans="1:16" ht="15" x14ac:dyDescent="0.25">
      <c r="A53" s="58"/>
      <c r="B53" s="58"/>
      <c r="C53" s="58"/>
      <c r="D53" s="58"/>
      <c r="E53" s="58"/>
      <c r="F53" s="58"/>
      <c r="G53" s="58"/>
      <c r="H53" s="58"/>
      <c r="I53" s="58"/>
      <c r="J53" s="58"/>
      <c r="K53" s="58"/>
      <c r="L53" s="58"/>
      <c r="M53" s="58"/>
      <c r="N53" s="58"/>
      <c r="O53" s="58"/>
      <c r="P53" s="58"/>
    </row>
    <row r="54" spans="1:16" ht="16.2" customHeight="1" x14ac:dyDescent="0.25">
      <c r="A54" s="58"/>
      <c r="B54" s="58"/>
      <c r="C54" s="58"/>
      <c r="D54" s="58"/>
      <c r="E54" s="58"/>
      <c r="F54" s="58"/>
      <c r="G54" s="58"/>
      <c r="H54" s="58"/>
      <c r="I54" s="58"/>
      <c r="J54" s="58"/>
      <c r="K54" s="58"/>
      <c r="L54" s="58"/>
      <c r="M54" s="58"/>
      <c r="N54" s="58"/>
      <c r="O54" s="58"/>
      <c r="P54" s="58"/>
    </row>
    <row r="55" spans="1:16" x14ac:dyDescent="0.3">
      <c r="A55" s="58"/>
      <c r="B55" s="331" t="s">
        <v>522</v>
      </c>
      <c r="C55" s="331"/>
      <c r="D55" s="331"/>
      <c r="E55" s="331"/>
      <c r="F55" s="331"/>
      <c r="G55" s="331"/>
      <c r="H55" s="331"/>
      <c r="I55" s="331"/>
      <c r="J55" s="331"/>
      <c r="K55" s="331"/>
      <c r="L55" s="331"/>
      <c r="M55" s="331"/>
      <c r="N55" s="331"/>
      <c r="O55" s="331"/>
      <c r="P55" s="331"/>
    </row>
    <row r="56" spans="1:16" ht="15.6" customHeight="1" x14ac:dyDescent="0.3">
      <c r="A56" s="58"/>
      <c r="B56" s="323" t="s">
        <v>524</v>
      </c>
      <c r="C56" s="331"/>
      <c r="D56" s="331"/>
      <c r="E56" s="331"/>
      <c r="F56" s="331"/>
      <c r="G56" s="331"/>
      <c r="H56" s="331"/>
      <c r="I56" s="331"/>
      <c r="J56" s="331"/>
      <c r="K56" s="331"/>
      <c r="L56" s="331"/>
      <c r="M56" s="331"/>
      <c r="N56" s="331"/>
      <c r="O56" s="331"/>
      <c r="P56" s="331"/>
    </row>
    <row r="57" spans="1:16" x14ac:dyDescent="0.3">
      <c r="A57" s="58"/>
      <c r="B57" s="323" t="s">
        <v>525</v>
      </c>
      <c r="C57" s="331"/>
      <c r="D57" s="331"/>
      <c r="E57" s="331"/>
      <c r="F57" s="331"/>
      <c r="G57" s="331"/>
      <c r="H57" s="331"/>
      <c r="I57" s="331"/>
      <c r="J57" s="331"/>
      <c r="K57" s="331"/>
      <c r="L57" s="331"/>
      <c r="M57" s="331"/>
      <c r="N57" s="331"/>
      <c r="O57" s="331"/>
      <c r="P57" s="331"/>
    </row>
    <row r="58" spans="1:16" x14ac:dyDescent="0.3">
      <c r="A58" s="58"/>
      <c r="B58" s="323" t="s">
        <v>526</v>
      </c>
      <c r="C58" s="323"/>
      <c r="D58" s="323"/>
      <c r="E58" s="323"/>
      <c r="F58" s="323"/>
      <c r="G58" s="323"/>
      <c r="H58" s="323"/>
      <c r="I58" s="323"/>
      <c r="J58" s="323"/>
      <c r="K58" s="323"/>
      <c r="L58" s="323"/>
      <c r="M58" s="323"/>
      <c r="N58" s="323"/>
      <c r="O58" s="323"/>
      <c r="P58" s="323"/>
    </row>
    <row r="59" spans="1:16" x14ac:dyDescent="0.3">
      <c r="A59" s="58"/>
      <c r="B59" s="323" t="s">
        <v>527</v>
      </c>
      <c r="C59" s="323"/>
      <c r="D59" s="323"/>
      <c r="E59" s="323"/>
      <c r="F59" s="323"/>
      <c r="G59" s="323"/>
      <c r="H59" s="323"/>
      <c r="I59" s="323"/>
      <c r="J59" s="323"/>
      <c r="K59" s="323"/>
      <c r="L59" s="323"/>
      <c r="M59" s="323"/>
      <c r="N59" s="323"/>
      <c r="O59" s="323"/>
      <c r="P59" s="323"/>
    </row>
    <row r="60" spans="1:16" x14ac:dyDescent="0.3">
      <c r="A60" s="58"/>
      <c r="B60" s="323" t="s">
        <v>528</v>
      </c>
      <c r="C60" s="323"/>
      <c r="D60" s="323"/>
      <c r="E60" s="323"/>
      <c r="F60" s="323"/>
      <c r="G60" s="323"/>
      <c r="H60" s="323"/>
      <c r="I60" s="323"/>
      <c r="J60" s="323"/>
      <c r="K60" s="323"/>
      <c r="L60" s="323"/>
      <c r="M60" s="323"/>
      <c r="N60" s="323"/>
      <c r="O60" s="323"/>
      <c r="P60" s="323"/>
    </row>
    <row r="61" spans="1:16" ht="14.4" customHeight="1" x14ac:dyDescent="0.3">
      <c r="A61" s="58"/>
      <c r="B61" s="323" t="s">
        <v>529</v>
      </c>
      <c r="C61" s="323"/>
      <c r="D61" s="323"/>
      <c r="E61" s="323"/>
      <c r="F61" s="323"/>
      <c r="G61" s="323"/>
      <c r="H61" s="323"/>
      <c r="I61" s="323"/>
      <c r="J61" s="323"/>
      <c r="K61" s="323"/>
      <c r="L61" s="323"/>
      <c r="M61" s="323"/>
      <c r="N61" s="323"/>
      <c r="O61" s="323"/>
      <c r="P61" s="323"/>
    </row>
    <row r="62" spans="1:16" ht="14.4" customHeight="1" x14ac:dyDescent="0.3">
      <c r="A62" s="58"/>
      <c r="B62" s="323" t="s">
        <v>530</v>
      </c>
      <c r="C62" s="323"/>
      <c r="D62" s="323"/>
      <c r="E62" s="323"/>
      <c r="F62" s="323"/>
      <c r="G62" s="323"/>
      <c r="H62" s="323"/>
      <c r="I62" s="323"/>
      <c r="J62" s="323"/>
      <c r="K62" s="323"/>
      <c r="L62" s="323"/>
      <c r="M62" s="323"/>
      <c r="N62" s="323"/>
      <c r="O62" s="323"/>
      <c r="P62" s="323"/>
    </row>
    <row r="63" spans="1:16" ht="16.95" customHeight="1" x14ac:dyDescent="0.3">
      <c r="A63" s="58"/>
      <c r="B63" s="331" t="s">
        <v>523</v>
      </c>
      <c r="C63" s="331"/>
      <c r="D63" s="331"/>
      <c r="E63" s="331"/>
      <c r="F63" s="331"/>
      <c r="G63" s="331"/>
      <c r="H63" s="331"/>
      <c r="I63" s="331"/>
      <c r="J63" s="331"/>
      <c r="K63" s="331"/>
      <c r="L63" s="331"/>
      <c r="M63" s="331"/>
      <c r="N63" s="331"/>
      <c r="O63" s="331"/>
      <c r="P63" s="331"/>
    </row>
    <row r="64" spans="1:16" x14ac:dyDescent="0.3">
      <c r="A64" s="58"/>
      <c r="B64" s="331" t="s">
        <v>748</v>
      </c>
      <c r="C64" s="331"/>
      <c r="D64" s="331"/>
      <c r="E64" s="331"/>
      <c r="F64" s="331"/>
      <c r="G64" s="331"/>
      <c r="H64" s="331"/>
      <c r="I64" s="331"/>
      <c r="J64" s="331"/>
      <c r="K64" s="331"/>
      <c r="L64" s="331"/>
      <c r="M64" s="331"/>
      <c r="N64" s="331"/>
      <c r="O64" s="331"/>
      <c r="P64" s="331"/>
    </row>
  </sheetData>
  <mergeCells count="201">
    <mergeCell ref="D5:D10"/>
    <mergeCell ref="C5:C10"/>
    <mergeCell ref="B5:B10"/>
    <mergeCell ref="I11:I14"/>
    <mergeCell ref="I15:I18"/>
    <mergeCell ref="I19:I22"/>
    <mergeCell ref="I23:I26"/>
    <mergeCell ref="B23:B26"/>
    <mergeCell ref="D23:D26"/>
    <mergeCell ref="E23:E26"/>
    <mergeCell ref="G23:G26"/>
    <mergeCell ref="B11:B14"/>
    <mergeCell ref="D11:D14"/>
    <mergeCell ref="G11:G14"/>
    <mergeCell ref="H11:H14"/>
    <mergeCell ref="H15:H18"/>
    <mergeCell ref="H19:H22"/>
    <mergeCell ref="H23:H26"/>
    <mergeCell ref="G5:O5"/>
    <mergeCell ref="G6:O6"/>
    <mergeCell ref="B15:B18"/>
    <mergeCell ref="D15:D18"/>
    <mergeCell ref="G15:G18"/>
    <mergeCell ref="M15:M18"/>
    <mergeCell ref="B46:B47"/>
    <mergeCell ref="D46:D47"/>
    <mergeCell ref="E46:E47"/>
    <mergeCell ref="F46:F47"/>
    <mergeCell ref="G46:G47"/>
    <mergeCell ref="J44:J45"/>
    <mergeCell ref="K44:K45"/>
    <mergeCell ref="I42:I43"/>
    <mergeCell ref="B55:P55"/>
    <mergeCell ref="N50:N51"/>
    <mergeCell ref="O50:O51"/>
    <mergeCell ref="P50:P51"/>
    <mergeCell ref="B50:B51"/>
    <mergeCell ref="D50:D51"/>
    <mergeCell ref="E50:E51"/>
    <mergeCell ref="F50:F51"/>
    <mergeCell ref="G50:G51"/>
    <mergeCell ref="M50:M51"/>
    <mergeCell ref="I50:I51"/>
    <mergeCell ref="H42:H43"/>
    <mergeCell ref="H44:H45"/>
    <mergeCell ref="H46:H47"/>
    <mergeCell ref="H48:H49"/>
    <mergeCell ref="H50:H51"/>
    <mergeCell ref="N46:N47"/>
    <mergeCell ref="O46:O47"/>
    <mergeCell ref="P46:P47"/>
    <mergeCell ref="M46:M47"/>
    <mergeCell ref="E48:E49"/>
    <mergeCell ref="F48:F49"/>
    <mergeCell ref="G48:G49"/>
    <mergeCell ref="F5:F10"/>
    <mergeCell ref="E5:E10"/>
    <mergeCell ref="H27:H28"/>
    <mergeCell ref="H29:H30"/>
    <mergeCell ref="H31:H32"/>
    <mergeCell ref="H40:H41"/>
    <mergeCell ref="I44:I45"/>
    <mergeCell ref="I46:I47"/>
    <mergeCell ref="I48:I49"/>
    <mergeCell ref="P44:P45"/>
    <mergeCell ref="N42:N43"/>
    <mergeCell ref="O42:O43"/>
    <mergeCell ref="P42:P43"/>
    <mergeCell ref="N27:N28"/>
    <mergeCell ref="O27:O28"/>
    <mergeCell ref="P27:P28"/>
    <mergeCell ref="P40:P41"/>
    <mergeCell ref="B27:B28"/>
    <mergeCell ref="C27:C28"/>
    <mergeCell ref="D27:D28"/>
    <mergeCell ref="F27:F28"/>
    <mergeCell ref="G27:G28"/>
    <mergeCell ref="K31:K32"/>
    <mergeCell ref="J40:J41"/>
    <mergeCell ref="M42:M43"/>
    <mergeCell ref="B19:B22"/>
    <mergeCell ref="D19:D22"/>
    <mergeCell ref="E19:E22"/>
    <mergeCell ref="G19:G22"/>
    <mergeCell ref="M27:M28"/>
    <mergeCell ref="D31:D32"/>
    <mergeCell ref="F31:F32"/>
    <mergeCell ref="G31:G32"/>
    <mergeCell ref="M40:M41"/>
    <mergeCell ref="B29:B30"/>
    <mergeCell ref="C29:C30"/>
    <mergeCell ref="D29:D30"/>
    <mergeCell ref="F29:F30"/>
    <mergeCell ref="G29:G30"/>
    <mergeCell ref="M23:M26"/>
    <mergeCell ref="J27:J28"/>
    <mergeCell ref="N44:N45"/>
    <mergeCell ref="O44:O45"/>
    <mergeCell ref="M31:M32"/>
    <mergeCell ref="B44:B45"/>
    <mergeCell ref="D44:D45"/>
    <mergeCell ref="E44:E45"/>
    <mergeCell ref="F44:F45"/>
    <mergeCell ref="G44:G45"/>
    <mergeCell ref="B42:B43"/>
    <mergeCell ref="D42:D43"/>
    <mergeCell ref="E42:E43"/>
    <mergeCell ref="F42:F43"/>
    <mergeCell ref="G42:G43"/>
    <mergeCell ref="M44:M45"/>
    <mergeCell ref="K40:K41"/>
    <mergeCell ref="N40:N41"/>
    <mergeCell ref="O40:O41"/>
    <mergeCell ref="B40:B41"/>
    <mergeCell ref="D40:D41"/>
    <mergeCell ref="E40:E41"/>
    <mergeCell ref="F40:F41"/>
    <mergeCell ref="G40:G41"/>
    <mergeCell ref="B31:B32"/>
    <mergeCell ref="C31:C32"/>
    <mergeCell ref="N23:N26"/>
    <mergeCell ref="O23:O26"/>
    <mergeCell ref="P23:P26"/>
    <mergeCell ref="E11:E14"/>
    <mergeCell ref="E15:E18"/>
    <mergeCell ref="F15:F18"/>
    <mergeCell ref="F11:F14"/>
    <mergeCell ref="F19:F22"/>
    <mergeCell ref="F23:F26"/>
    <mergeCell ref="J19:J22"/>
    <mergeCell ref="K19:K22"/>
    <mergeCell ref="J23:J26"/>
    <mergeCell ref="K23:K26"/>
    <mergeCell ref="N19:N22"/>
    <mergeCell ref="O19:O22"/>
    <mergeCell ref="P19:P22"/>
    <mergeCell ref="G7:O7"/>
    <mergeCell ref="G8:O8"/>
    <mergeCell ref="J11:J14"/>
    <mergeCell ref="K11:K14"/>
    <mergeCell ref="J15:J18"/>
    <mergeCell ref="K15:K18"/>
    <mergeCell ref="O11:O14"/>
    <mergeCell ref="N15:N18"/>
    <mergeCell ref="O15:O18"/>
    <mergeCell ref="J46:J47"/>
    <mergeCell ref="K46:K47"/>
    <mergeCell ref="I40:I41"/>
    <mergeCell ref="P11:P14"/>
    <mergeCell ref="O29:O30"/>
    <mergeCell ref="P29:P30"/>
    <mergeCell ref="N31:N32"/>
    <mergeCell ref="O31:O32"/>
    <mergeCell ref="P31:P32"/>
    <mergeCell ref="I27:I28"/>
    <mergeCell ref="I29:I30"/>
    <mergeCell ref="I31:I32"/>
    <mergeCell ref="M29:M30"/>
    <mergeCell ref="N29:N30"/>
    <mergeCell ref="M11:M14"/>
    <mergeCell ref="N11:N14"/>
    <mergeCell ref="P15:P18"/>
    <mergeCell ref="L44:L45"/>
    <mergeCell ref="L46:L47"/>
    <mergeCell ref="L11:L14"/>
    <mergeCell ref="L15:L18"/>
    <mergeCell ref="L19:L22"/>
    <mergeCell ref="L23:L26"/>
    <mergeCell ref="M19:M22"/>
    <mergeCell ref="K27:K28"/>
    <mergeCell ref="J29:J30"/>
    <mergeCell ref="K29:K30"/>
    <mergeCell ref="J31:J32"/>
    <mergeCell ref="J42:J43"/>
    <mergeCell ref="K42:K43"/>
    <mergeCell ref="L27:L28"/>
    <mergeCell ref="L29:L30"/>
    <mergeCell ref="L31:L32"/>
    <mergeCell ref="L40:L41"/>
    <mergeCell ref="L42:L43"/>
    <mergeCell ref="J48:J49"/>
    <mergeCell ref="K48:K49"/>
    <mergeCell ref="J50:J51"/>
    <mergeCell ref="K50:K51"/>
    <mergeCell ref="M48:M49"/>
    <mergeCell ref="N48:N49"/>
    <mergeCell ref="O48:O49"/>
    <mergeCell ref="P48:P49"/>
    <mergeCell ref="B48:B49"/>
    <mergeCell ref="D48:D49"/>
    <mergeCell ref="L48:L49"/>
    <mergeCell ref="L50:L51"/>
    <mergeCell ref="B64:P64"/>
    <mergeCell ref="B57:P57"/>
    <mergeCell ref="B56:P56"/>
    <mergeCell ref="B63:P63"/>
    <mergeCell ref="B61:P61"/>
    <mergeCell ref="B62:P62"/>
    <mergeCell ref="B60:P60"/>
    <mergeCell ref="B59:P59"/>
    <mergeCell ref="B58:P58"/>
  </mergeCells>
  <hyperlinks>
    <hyperlink ref="N2" location="СОДЕРЖАНИЕ!A1" display="Назад в СОДЕРЖАНИЕ"/>
  </hyperlinks>
  <pageMargins left="0.23622047244094491" right="0.23622047244094491" top="0.35433070866141736" bottom="0.74803149606299213" header="0.11811023622047245" footer="0.11811023622047245"/>
  <pageSetup paperSize="9" scale="76" orientation="landscape" r:id="rId1"/>
  <headerFooter>
    <oddFooter>Страница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FFFF00"/>
  </sheetPr>
  <dimension ref="A1:T111"/>
  <sheetViews>
    <sheetView showGridLines="0" defaultGridColor="0" topLeftCell="E1" colorId="22" zoomScaleNormal="100" zoomScaleSheetLayoutView="100" workbookViewId="0">
      <selection activeCell="H45" sqref="H45:O48"/>
    </sheetView>
  </sheetViews>
  <sheetFormatPr defaultColWidth="9.109375" defaultRowHeight="14.4" x14ac:dyDescent="0.3"/>
  <cols>
    <col min="1" max="1" width="2.6640625" style="102" customWidth="1"/>
    <col min="2" max="2" width="6.5546875" style="102" customWidth="1"/>
    <col min="3" max="3" width="26.44140625" style="103" customWidth="1"/>
    <col min="4" max="4" width="7.6640625" style="104" customWidth="1"/>
    <col min="5" max="5" width="17.88671875" style="102" customWidth="1"/>
    <col min="6" max="6" width="7.33203125" style="105" customWidth="1"/>
    <col min="7" max="7" width="9.109375" style="102" customWidth="1"/>
    <col min="8" max="15" width="10.44140625" style="102" customWidth="1"/>
    <col min="16" max="16" width="2.88671875" style="102" customWidth="1"/>
    <col min="17" max="17" width="25" style="102" customWidth="1"/>
    <col min="18" max="16384" width="9.109375" style="102"/>
  </cols>
  <sheetData>
    <row r="1" spans="1:20" ht="15" x14ac:dyDescent="0.25">
      <c r="A1" s="58"/>
      <c r="B1" s="58"/>
      <c r="C1" s="108"/>
      <c r="D1" s="109"/>
      <c r="E1" s="58"/>
      <c r="F1" s="110"/>
      <c r="G1" s="58"/>
      <c r="H1" s="58"/>
      <c r="I1" s="58"/>
      <c r="J1" s="58"/>
      <c r="K1" s="58"/>
      <c r="L1" s="58"/>
      <c r="M1" s="58"/>
      <c r="N1" s="58"/>
      <c r="O1" s="58"/>
      <c r="P1" s="58"/>
    </row>
    <row r="2" spans="1:20" x14ac:dyDescent="0.3">
      <c r="A2" s="58"/>
      <c r="B2" s="61" t="s">
        <v>229</v>
      </c>
      <c r="C2" s="108"/>
      <c r="D2" s="109"/>
      <c r="E2" s="58"/>
      <c r="F2" s="110"/>
      <c r="G2" s="58"/>
      <c r="H2" s="58"/>
      <c r="I2" s="58"/>
      <c r="J2" s="58"/>
      <c r="K2" s="58"/>
      <c r="L2" s="58"/>
      <c r="M2" s="60" t="s">
        <v>640</v>
      </c>
      <c r="N2" s="58"/>
      <c r="O2" s="58"/>
      <c r="P2" s="58"/>
    </row>
    <row r="3" spans="1:20" x14ac:dyDescent="0.3">
      <c r="A3" s="58"/>
      <c r="B3" s="63"/>
      <c r="C3" s="108"/>
      <c r="D3" s="109"/>
      <c r="E3" s="58"/>
      <c r="F3" s="110"/>
      <c r="G3" s="58"/>
      <c r="H3" s="58"/>
      <c r="I3" s="58"/>
      <c r="J3" s="58"/>
      <c r="K3" s="58"/>
      <c r="L3" s="58"/>
      <c r="M3" s="58"/>
      <c r="N3" s="78" t="s">
        <v>148</v>
      </c>
      <c r="O3" s="58"/>
      <c r="P3" s="58"/>
    </row>
    <row r="4" spans="1:20" ht="15.75" thickBot="1" x14ac:dyDescent="0.3">
      <c r="A4" s="58"/>
      <c r="B4" s="58"/>
      <c r="C4" s="108"/>
      <c r="D4" s="109"/>
      <c r="E4" s="58"/>
      <c r="F4" s="110"/>
      <c r="G4" s="58"/>
      <c r="H4" s="58"/>
      <c r="I4" s="58"/>
      <c r="J4" s="58"/>
      <c r="K4" s="58"/>
      <c r="L4" s="58"/>
      <c r="M4" s="58"/>
      <c r="N4" s="58"/>
      <c r="O4" s="58"/>
      <c r="P4" s="58"/>
    </row>
    <row r="5" spans="1:20" ht="14.4" customHeight="1" x14ac:dyDescent="0.3">
      <c r="A5" s="58"/>
      <c r="B5" s="319" t="s">
        <v>0</v>
      </c>
      <c r="C5" s="319" t="s">
        <v>1</v>
      </c>
      <c r="D5" s="321" t="s">
        <v>2</v>
      </c>
      <c r="E5" s="319" t="s">
        <v>230</v>
      </c>
      <c r="F5" s="319" t="s">
        <v>36</v>
      </c>
      <c r="G5" s="319" t="s">
        <v>488</v>
      </c>
      <c r="H5" s="364" t="s">
        <v>198</v>
      </c>
      <c r="I5" s="365"/>
      <c r="J5" s="365"/>
      <c r="K5" s="365"/>
      <c r="L5" s="365"/>
      <c r="M5" s="365"/>
      <c r="N5" s="365"/>
      <c r="O5" s="366"/>
      <c r="P5" s="58"/>
    </row>
    <row r="6" spans="1:20" ht="15" customHeight="1" thickBot="1" x14ac:dyDescent="0.35">
      <c r="A6" s="58"/>
      <c r="B6" s="329"/>
      <c r="C6" s="329"/>
      <c r="D6" s="324"/>
      <c r="E6" s="329"/>
      <c r="F6" s="329"/>
      <c r="G6" s="329"/>
      <c r="H6" s="361" t="s">
        <v>231</v>
      </c>
      <c r="I6" s="362"/>
      <c r="J6" s="362"/>
      <c r="K6" s="362"/>
      <c r="L6" s="362"/>
      <c r="M6" s="362"/>
      <c r="N6" s="362"/>
      <c r="O6" s="363"/>
      <c r="P6" s="58"/>
    </row>
    <row r="7" spans="1:20" ht="14.4" customHeight="1" x14ac:dyDescent="0.3">
      <c r="A7" s="58"/>
      <c r="B7" s="329"/>
      <c r="C7" s="329"/>
      <c r="D7" s="324"/>
      <c r="E7" s="329"/>
      <c r="F7" s="329"/>
      <c r="G7" s="329"/>
      <c r="H7" s="358" t="s">
        <v>199</v>
      </c>
      <c r="I7" s="359"/>
      <c r="J7" s="359"/>
      <c r="K7" s="359"/>
      <c r="L7" s="359"/>
      <c r="M7" s="359"/>
      <c r="N7" s="359"/>
      <c r="O7" s="360"/>
      <c r="P7" s="58"/>
    </row>
    <row r="8" spans="1:20" ht="15" customHeight="1" thickBot="1" x14ac:dyDescent="0.35">
      <c r="A8" s="58"/>
      <c r="B8" s="329"/>
      <c r="C8" s="329"/>
      <c r="D8" s="324"/>
      <c r="E8" s="329"/>
      <c r="F8" s="329"/>
      <c r="G8" s="329"/>
      <c r="H8" s="361" t="s">
        <v>750</v>
      </c>
      <c r="I8" s="362"/>
      <c r="J8" s="362"/>
      <c r="K8" s="362"/>
      <c r="L8" s="362"/>
      <c r="M8" s="362"/>
      <c r="N8" s="362"/>
      <c r="O8" s="363"/>
      <c r="P8" s="58"/>
    </row>
    <row r="9" spans="1:20" ht="45.75" customHeight="1" thickBot="1" x14ac:dyDescent="0.35">
      <c r="A9" s="58"/>
      <c r="B9" s="329"/>
      <c r="C9" s="329"/>
      <c r="D9" s="324"/>
      <c r="E9" s="329"/>
      <c r="F9" s="329"/>
      <c r="G9" s="329"/>
      <c r="H9" s="111" t="s">
        <v>674</v>
      </c>
      <c r="I9" s="111" t="s">
        <v>672</v>
      </c>
      <c r="J9" s="111" t="s">
        <v>673</v>
      </c>
      <c r="K9" s="111" t="s">
        <v>669</v>
      </c>
      <c r="L9" s="88" t="s">
        <v>670</v>
      </c>
      <c r="M9" s="88" t="s">
        <v>675</v>
      </c>
      <c r="N9" s="88" t="s">
        <v>676</v>
      </c>
      <c r="O9" s="111" t="s">
        <v>671</v>
      </c>
      <c r="P9" s="58"/>
    </row>
    <row r="10" spans="1:20" ht="73.2" customHeight="1" thickBot="1" x14ac:dyDescent="0.35">
      <c r="A10" s="58"/>
      <c r="B10" s="320"/>
      <c r="C10" s="320"/>
      <c r="D10" s="322"/>
      <c r="E10" s="320"/>
      <c r="F10" s="320"/>
      <c r="G10" s="320"/>
      <c r="H10" s="111" t="s">
        <v>663</v>
      </c>
      <c r="I10" s="88" t="s">
        <v>657</v>
      </c>
      <c r="J10" s="88" t="s">
        <v>658</v>
      </c>
      <c r="K10" s="111" t="s">
        <v>664</v>
      </c>
      <c r="L10" s="88" t="s">
        <v>665</v>
      </c>
      <c r="M10" s="88" t="s">
        <v>666</v>
      </c>
      <c r="N10" s="88" t="s">
        <v>667</v>
      </c>
      <c r="O10" s="111" t="s">
        <v>668</v>
      </c>
      <c r="P10" s="58"/>
    </row>
    <row r="11" spans="1:20" ht="15.75" customHeight="1" thickBot="1" x14ac:dyDescent="0.35">
      <c r="A11" s="58"/>
      <c r="B11" s="319">
        <v>1</v>
      </c>
      <c r="C11" s="356" t="s">
        <v>386</v>
      </c>
      <c r="D11" s="67" t="s">
        <v>209</v>
      </c>
      <c r="E11" s="112" t="s">
        <v>387</v>
      </c>
      <c r="F11" s="252" t="s">
        <v>232</v>
      </c>
      <c r="G11" s="319" t="s">
        <v>697</v>
      </c>
      <c r="H11" s="52">
        <v>486</v>
      </c>
      <c r="I11" s="52">
        <v>414</v>
      </c>
      <c r="J11" s="52">
        <v>438</v>
      </c>
      <c r="K11" s="281">
        <v>701</v>
      </c>
      <c r="L11" s="281">
        <v>701</v>
      </c>
      <c r="M11" s="281">
        <v>602</v>
      </c>
      <c r="N11" s="281">
        <v>577</v>
      </c>
      <c r="O11" s="281">
        <v>577</v>
      </c>
      <c r="P11" s="58"/>
      <c r="Q11" s="106"/>
      <c r="S11" s="107"/>
      <c r="T11" s="107"/>
    </row>
    <row r="12" spans="1:20" ht="15" thickBot="1" x14ac:dyDescent="0.35">
      <c r="A12" s="58"/>
      <c r="B12" s="320"/>
      <c r="C12" s="357"/>
      <c r="D12" s="67" t="s">
        <v>375</v>
      </c>
      <c r="E12" s="113" t="s">
        <v>677</v>
      </c>
      <c r="F12" s="75" t="s">
        <v>220</v>
      </c>
      <c r="G12" s="320"/>
      <c r="H12" s="52">
        <v>191</v>
      </c>
      <c r="I12" s="52">
        <v>164</v>
      </c>
      <c r="J12" s="52">
        <v>173</v>
      </c>
      <c r="K12" s="52">
        <v>275</v>
      </c>
      <c r="L12" s="52">
        <v>275</v>
      </c>
      <c r="M12" s="52">
        <v>236</v>
      </c>
      <c r="N12" s="52">
        <v>226</v>
      </c>
      <c r="O12" s="52">
        <v>226</v>
      </c>
      <c r="P12" s="58"/>
    </row>
    <row r="13" spans="1:20" ht="15" thickBot="1" x14ac:dyDescent="0.35">
      <c r="A13" s="58"/>
      <c r="B13" s="319">
        <v>2</v>
      </c>
      <c r="C13" s="356" t="s">
        <v>732</v>
      </c>
      <c r="D13" s="67" t="s">
        <v>209</v>
      </c>
      <c r="E13" s="112" t="s">
        <v>387</v>
      </c>
      <c r="F13" s="252" t="s">
        <v>232</v>
      </c>
      <c r="G13" s="319" t="s">
        <v>697</v>
      </c>
      <c r="H13" s="52">
        <v>584</v>
      </c>
      <c r="I13" s="52">
        <v>551</v>
      </c>
      <c r="J13" s="52">
        <v>584</v>
      </c>
      <c r="K13" s="281">
        <v>842</v>
      </c>
      <c r="L13" s="281">
        <v>842</v>
      </c>
      <c r="M13" s="281">
        <v>723</v>
      </c>
      <c r="N13" s="281">
        <v>693</v>
      </c>
      <c r="O13" s="281">
        <v>693</v>
      </c>
      <c r="P13" s="58"/>
    </row>
    <row r="14" spans="1:20" ht="15" thickBot="1" x14ac:dyDescent="0.35">
      <c r="A14" s="58"/>
      <c r="B14" s="320"/>
      <c r="C14" s="357"/>
      <c r="D14" s="67" t="s">
        <v>375</v>
      </c>
      <c r="E14" s="113" t="s">
        <v>677</v>
      </c>
      <c r="F14" s="75" t="s">
        <v>220</v>
      </c>
      <c r="G14" s="320"/>
      <c r="H14" s="52">
        <v>230</v>
      </c>
      <c r="I14" s="52">
        <v>218</v>
      </c>
      <c r="J14" s="52">
        <v>230</v>
      </c>
      <c r="K14" s="52">
        <v>330</v>
      </c>
      <c r="L14" s="52">
        <v>330</v>
      </c>
      <c r="M14" s="52">
        <v>284</v>
      </c>
      <c r="N14" s="52">
        <v>272</v>
      </c>
      <c r="O14" s="52">
        <v>272</v>
      </c>
      <c r="P14" s="58"/>
    </row>
    <row r="15" spans="1:20" ht="15" thickBot="1" x14ac:dyDescent="0.35">
      <c r="A15" s="58"/>
      <c r="B15" s="319">
        <v>3</v>
      </c>
      <c r="C15" s="356" t="s">
        <v>388</v>
      </c>
      <c r="D15" s="67" t="s">
        <v>209</v>
      </c>
      <c r="E15" s="112" t="s">
        <v>387</v>
      </c>
      <c r="F15" s="252" t="s">
        <v>232</v>
      </c>
      <c r="G15" s="319" t="s">
        <v>696</v>
      </c>
      <c r="H15" s="52">
        <v>674</v>
      </c>
      <c r="I15" s="52">
        <v>573</v>
      </c>
      <c r="J15" s="52">
        <v>606</v>
      </c>
      <c r="K15" s="281">
        <v>969</v>
      </c>
      <c r="L15" s="281">
        <v>969</v>
      </c>
      <c r="M15" s="281">
        <v>831</v>
      </c>
      <c r="N15" s="281">
        <v>796</v>
      </c>
      <c r="O15" s="281">
        <v>796</v>
      </c>
      <c r="P15" s="58"/>
      <c r="Q15" s="106"/>
      <c r="S15" s="107"/>
      <c r="T15" s="107"/>
    </row>
    <row r="16" spans="1:20" ht="15" thickBot="1" x14ac:dyDescent="0.35">
      <c r="A16" s="58"/>
      <c r="B16" s="320"/>
      <c r="C16" s="357"/>
      <c r="D16" s="67" t="s">
        <v>375</v>
      </c>
      <c r="E16" s="113" t="s">
        <v>677</v>
      </c>
      <c r="F16" s="75" t="s">
        <v>220</v>
      </c>
      <c r="G16" s="320"/>
      <c r="H16" s="52">
        <v>264</v>
      </c>
      <c r="I16" s="52">
        <v>225</v>
      </c>
      <c r="J16" s="52">
        <v>238</v>
      </c>
      <c r="K16" s="52">
        <v>380</v>
      </c>
      <c r="L16" s="52">
        <v>380</v>
      </c>
      <c r="M16" s="52">
        <v>324</v>
      </c>
      <c r="N16" s="52">
        <v>311</v>
      </c>
      <c r="O16" s="52">
        <v>311</v>
      </c>
      <c r="P16" s="58"/>
    </row>
    <row r="17" spans="1:20" ht="15" thickBot="1" x14ac:dyDescent="0.35">
      <c r="A17" s="58"/>
      <c r="B17" s="319">
        <v>4</v>
      </c>
      <c r="C17" s="356" t="s">
        <v>731</v>
      </c>
      <c r="D17" s="67" t="s">
        <v>209</v>
      </c>
      <c r="E17" s="112" t="s">
        <v>387</v>
      </c>
      <c r="F17" s="252" t="s">
        <v>232</v>
      </c>
      <c r="G17" s="319" t="s">
        <v>696</v>
      </c>
      <c r="H17" s="52">
        <v>690</v>
      </c>
      <c r="I17" s="52">
        <v>657</v>
      </c>
      <c r="J17" s="52">
        <v>690</v>
      </c>
      <c r="K17" s="281">
        <v>989</v>
      </c>
      <c r="L17" s="281">
        <v>989</v>
      </c>
      <c r="M17" s="281">
        <v>848</v>
      </c>
      <c r="N17" s="281">
        <v>812</v>
      </c>
      <c r="O17" s="281">
        <v>812</v>
      </c>
      <c r="P17" s="58"/>
    </row>
    <row r="18" spans="1:20" ht="15" thickBot="1" x14ac:dyDescent="0.35">
      <c r="A18" s="58"/>
      <c r="B18" s="320"/>
      <c r="C18" s="357"/>
      <c r="D18" s="67" t="s">
        <v>375</v>
      </c>
      <c r="E18" s="113" t="s">
        <v>677</v>
      </c>
      <c r="F18" s="75" t="s">
        <v>220</v>
      </c>
      <c r="G18" s="320"/>
      <c r="H18" s="52">
        <v>272</v>
      </c>
      <c r="I18" s="52">
        <v>258</v>
      </c>
      <c r="J18" s="52">
        <v>272</v>
      </c>
      <c r="K18" s="52">
        <v>388</v>
      </c>
      <c r="L18" s="52">
        <v>388</v>
      </c>
      <c r="M18" s="52">
        <v>332</v>
      </c>
      <c r="N18" s="52">
        <v>318</v>
      </c>
      <c r="O18" s="52">
        <v>318</v>
      </c>
      <c r="P18" s="58"/>
    </row>
    <row r="19" spans="1:20" ht="15" thickBot="1" x14ac:dyDescent="0.35">
      <c r="A19" s="58"/>
      <c r="B19" s="319">
        <v>5</v>
      </c>
      <c r="C19" s="356" t="s">
        <v>389</v>
      </c>
      <c r="D19" s="67" t="s">
        <v>209</v>
      </c>
      <c r="E19" s="112" t="s">
        <v>387</v>
      </c>
      <c r="F19" s="252" t="s">
        <v>232</v>
      </c>
      <c r="G19" s="319" t="s">
        <v>698</v>
      </c>
      <c r="H19" s="52">
        <v>647</v>
      </c>
      <c r="I19" s="52">
        <v>551</v>
      </c>
      <c r="J19" s="52">
        <v>584</v>
      </c>
      <c r="K19" s="281">
        <v>932</v>
      </c>
      <c r="L19" s="281">
        <v>932</v>
      </c>
      <c r="M19" s="281">
        <v>800</v>
      </c>
      <c r="N19" s="281">
        <v>766</v>
      </c>
      <c r="O19" s="281">
        <v>766</v>
      </c>
      <c r="P19" s="58"/>
      <c r="Q19" s="106"/>
      <c r="S19" s="107"/>
      <c r="T19" s="107"/>
    </row>
    <row r="20" spans="1:20" ht="15" thickBot="1" x14ac:dyDescent="0.35">
      <c r="A20" s="58"/>
      <c r="B20" s="320"/>
      <c r="C20" s="357"/>
      <c r="D20" s="67" t="s">
        <v>375</v>
      </c>
      <c r="E20" s="113" t="s">
        <v>677</v>
      </c>
      <c r="F20" s="75" t="s">
        <v>220</v>
      </c>
      <c r="G20" s="320"/>
      <c r="H20" s="52">
        <v>255</v>
      </c>
      <c r="I20" s="52">
        <v>218</v>
      </c>
      <c r="J20" s="52">
        <v>230</v>
      </c>
      <c r="K20" s="52">
        <v>366</v>
      </c>
      <c r="L20" s="52">
        <v>366</v>
      </c>
      <c r="M20" s="52">
        <v>314</v>
      </c>
      <c r="N20" s="52">
        <v>301</v>
      </c>
      <c r="O20" s="52">
        <v>301</v>
      </c>
      <c r="P20" s="58"/>
    </row>
    <row r="21" spans="1:20" ht="15" thickBot="1" x14ac:dyDescent="0.35">
      <c r="A21" s="58"/>
      <c r="B21" s="319">
        <v>6</v>
      </c>
      <c r="C21" s="356" t="s">
        <v>390</v>
      </c>
      <c r="D21" s="253" t="s">
        <v>209</v>
      </c>
      <c r="E21" s="112" t="s">
        <v>391</v>
      </c>
      <c r="F21" s="252" t="s">
        <v>210</v>
      </c>
      <c r="G21" s="319" t="s">
        <v>220</v>
      </c>
      <c r="H21" s="52">
        <v>318</v>
      </c>
      <c r="I21" s="52">
        <v>303</v>
      </c>
      <c r="J21" s="52">
        <v>318</v>
      </c>
      <c r="K21" s="281">
        <v>279</v>
      </c>
      <c r="L21" s="281">
        <v>279</v>
      </c>
      <c r="M21" s="281">
        <v>335</v>
      </c>
      <c r="N21" s="281">
        <v>321</v>
      </c>
      <c r="O21" s="281">
        <v>321</v>
      </c>
      <c r="P21" s="58"/>
    </row>
    <row r="22" spans="1:20" ht="15" thickBot="1" x14ac:dyDescent="0.35">
      <c r="A22" s="58"/>
      <c r="B22" s="320"/>
      <c r="C22" s="357"/>
      <c r="D22" s="67" t="s">
        <v>375</v>
      </c>
      <c r="E22" s="113" t="s">
        <v>678</v>
      </c>
      <c r="F22" s="75" t="s">
        <v>220</v>
      </c>
      <c r="G22" s="320"/>
      <c r="H22" s="52">
        <v>189</v>
      </c>
      <c r="I22" s="52">
        <v>180</v>
      </c>
      <c r="J22" s="52">
        <v>189</v>
      </c>
      <c r="K22" s="52">
        <v>165</v>
      </c>
      <c r="L22" s="52">
        <v>165</v>
      </c>
      <c r="M22" s="52">
        <v>198</v>
      </c>
      <c r="N22" s="52">
        <v>190</v>
      </c>
      <c r="O22" s="52">
        <v>190</v>
      </c>
      <c r="P22" s="58"/>
    </row>
    <row r="23" spans="1:20" ht="15" thickBot="1" x14ac:dyDescent="0.35">
      <c r="A23" s="58"/>
      <c r="B23" s="319">
        <v>7</v>
      </c>
      <c r="C23" s="356" t="s">
        <v>679</v>
      </c>
      <c r="D23" s="253" t="s">
        <v>209</v>
      </c>
      <c r="E23" s="112" t="s">
        <v>392</v>
      </c>
      <c r="F23" s="252" t="s">
        <v>232</v>
      </c>
      <c r="G23" s="319" t="s">
        <v>220</v>
      </c>
      <c r="H23" s="52">
        <v>1332</v>
      </c>
      <c r="I23" s="52">
        <v>1266</v>
      </c>
      <c r="J23" s="52">
        <v>1332</v>
      </c>
      <c r="K23" s="281">
        <v>2363</v>
      </c>
      <c r="L23" s="281">
        <v>2363</v>
      </c>
      <c r="M23" s="281">
        <v>1728</v>
      </c>
      <c r="N23" s="281">
        <v>1656</v>
      </c>
      <c r="O23" s="281">
        <v>1656</v>
      </c>
      <c r="P23" s="58"/>
    </row>
    <row r="24" spans="1:20" ht="16.95" customHeight="1" thickBot="1" x14ac:dyDescent="0.35">
      <c r="A24" s="58"/>
      <c r="B24" s="320"/>
      <c r="C24" s="357"/>
      <c r="D24" s="67" t="s">
        <v>375</v>
      </c>
      <c r="E24" s="113" t="s">
        <v>678</v>
      </c>
      <c r="F24" s="75" t="s">
        <v>220</v>
      </c>
      <c r="G24" s="320"/>
      <c r="H24" s="52">
        <v>786</v>
      </c>
      <c r="I24" s="52">
        <v>747</v>
      </c>
      <c r="J24" s="52">
        <v>786</v>
      </c>
      <c r="K24" s="52">
        <v>1395</v>
      </c>
      <c r="L24" s="52">
        <v>1395</v>
      </c>
      <c r="M24" s="52">
        <v>1022</v>
      </c>
      <c r="N24" s="52">
        <v>979</v>
      </c>
      <c r="O24" s="52">
        <v>979</v>
      </c>
      <c r="P24" s="58"/>
    </row>
    <row r="25" spans="1:20" ht="16.95" customHeight="1" thickBot="1" x14ac:dyDescent="0.35">
      <c r="A25" s="58"/>
      <c r="B25" s="319">
        <v>8</v>
      </c>
      <c r="C25" s="356" t="s">
        <v>752</v>
      </c>
      <c r="D25" s="256" t="s">
        <v>209</v>
      </c>
      <c r="E25" s="112" t="s">
        <v>374</v>
      </c>
      <c r="F25" s="254" t="s">
        <v>210</v>
      </c>
      <c r="G25" s="319" t="s">
        <v>220</v>
      </c>
      <c r="H25" s="279">
        <v>1756</v>
      </c>
      <c r="I25" s="279">
        <v>1668</v>
      </c>
      <c r="J25" s="279">
        <v>1756</v>
      </c>
      <c r="K25" s="279">
        <v>1656</v>
      </c>
      <c r="L25" s="279">
        <v>1656</v>
      </c>
      <c r="M25" s="279">
        <v>1828</v>
      </c>
      <c r="N25" s="279">
        <v>1752</v>
      </c>
      <c r="O25" s="279">
        <v>1752</v>
      </c>
      <c r="P25" s="58"/>
    </row>
    <row r="26" spans="1:20" ht="16.95" customHeight="1" thickBot="1" x14ac:dyDescent="0.35">
      <c r="A26" s="58"/>
      <c r="B26" s="320"/>
      <c r="C26" s="357"/>
      <c r="D26" s="67" t="s">
        <v>375</v>
      </c>
      <c r="E26" s="113" t="s">
        <v>681</v>
      </c>
      <c r="F26" s="75" t="s">
        <v>220</v>
      </c>
      <c r="G26" s="320"/>
      <c r="H26" s="52">
        <v>1037</v>
      </c>
      <c r="I26" s="279">
        <v>986</v>
      </c>
      <c r="J26" s="52">
        <v>1037</v>
      </c>
      <c r="K26" s="52">
        <v>978</v>
      </c>
      <c r="L26" s="52">
        <v>978</v>
      </c>
      <c r="M26" s="52">
        <v>1079</v>
      </c>
      <c r="N26" s="279">
        <v>1034</v>
      </c>
      <c r="O26" s="279">
        <v>1034</v>
      </c>
      <c r="P26" s="58"/>
    </row>
    <row r="27" spans="1:20" ht="17.25" customHeight="1" thickBot="1" x14ac:dyDescent="0.35">
      <c r="A27" s="58"/>
      <c r="B27" s="319">
        <v>9</v>
      </c>
      <c r="C27" s="356" t="s">
        <v>680</v>
      </c>
      <c r="D27" s="256" t="s">
        <v>209</v>
      </c>
      <c r="E27" s="115" t="s">
        <v>392</v>
      </c>
      <c r="F27" s="254" t="s">
        <v>232</v>
      </c>
      <c r="G27" s="319" t="s">
        <v>220</v>
      </c>
      <c r="H27" s="279">
        <v>1494</v>
      </c>
      <c r="I27" s="279">
        <v>1420</v>
      </c>
      <c r="J27" s="279">
        <v>1494</v>
      </c>
      <c r="K27" s="279">
        <v>1712</v>
      </c>
      <c r="L27" s="279">
        <v>1712</v>
      </c>
      <c r="M27" s="279">
        <v>1643</v>
      </c>
      <c r="N27" s="279">
        <v>1575</v>
      </c>
      <c r="O27" s="279">
        <v>1575</v>
      </c>
      <c r="P27" s="58"/>
    </row>
    <row r="28" spans="1:20" ht="15" thickBot="1" x14ac:dyDescent="0.35">
      <c r="A28" s="58"/>
      <c r="B28" s="320"/>
      <c r="C28" s="357"/>
      <c r="D28" s="67" t="s">
        <v>375</v>
      </c>
      <c r="E28" s="116" t="s">
        <v>678</v>
      </c>
      <c r="F28" s="75" t="s">
        <v>220</v>
      </c>
      <c r="G28" s="320"/>
      <c r="H28" s="52">
        <v>882</v>
      </c>
      <c r="I28" s="52">
        <v>839</v>
      </c>
      <c r="J28" s="52">
        <v>882</v>
      </c>
      <c r="K28" s="52">
        <v>1012</v>
      </c>
      <c r="L28" s="52">
        <v>1012</v>
      </c>
      <c r="M28" s="52">
        <v>971</v>
      </c>
      <c r="N28" s="52">
        <v>931</v>
      </c>
      <c r="O28" s="52">
        <v>931</v>
      </c>
      <c r="P28" s="58"/>
    </row>
    <row r="29" spans="1:20" ht="17.25" customHeight="1" thickBot="1" x14ac:dyDescent="0.35">
      <c r="A29" s="58"/>
      <c r="B29" s="319">
        <v>10</v>
      </c>
      <c r="C29" s="356" t="s">
        <v>683</v>
      </c>
      <c r="D29" s="256" t="s">
        <v>209</v>
      </c>
      <c r="E29" s="115" t="s">
        <v>392</v>
      </c>
      <c r="F29" s="254" t="s">
        <v>234</v>
      </c>
      <c r="G29" s="319" t="s">
        <v>220</v>
      </c>
      <c r="H29" s="279">
        <v>1332</v>
      </c>
      <c r="I29" s="279">
        <v>1266</v>
      </c>
      <c r="J29" s="279">
        <v>1332</v>
      </c>
      <c r="K29" s="279">
        <v>2363</v>
      </c>
      <c r="L29" s="279">
        <v>2363</v>
      </c>
      <c r="M29" s="279">
        <v>1728</v>
      </c>
      <c r="N29" s="279">
        <v>1656</v>
      </c>
      <c r="O29" s="279">
        <v>1656</v>
      </c>
      <c r="P29" s="58"/>
    </row>
    <row r="30" spans="1:20" ht="15" thickBot="1" x14ac:dyDescent="0.35">
      <c r="A30" s="58"/>
      <c r="B30" s="320"/>
      <c r="C30" s="357"/>
      <c r="D30" s="67" t="s">
        <v>375</v>
      </c>
      <c r="E30" s="116" t="s">
        <v>678</v>
      </c>
      <c r="F30" s="75" t="s">
        <v>220</v>
      </c>
      <c r="G30" s="320"/>
      <c r="H30" s="52">
        <v>786</v>
      </c>
      <c r="I30" s="52">
        <v>748</v>
      </c>
      <c r="J30" s="52">
        <v>786</v>
      </c>
      <c r="K30" s="52">
        <v>1395</v>
      </c>
      <c r="L30" s="52">
        <v>1395</v>
      </c>
      <c r="M30" s="52">
        <v>1022</v>
      </c>
      <c r="N30" s="52">
        <v>979</v>
      </c>
      <c r="O30" s="52">
        <v>979</v>
      </c>
      <c r="P30" s="58"/>
    </row>
    <row r="31" spans="1:20" ht="15" thickBot="1" x14ac:dyDescent="0.35">
      <c r="A31" s="58"/>
      <c r="B31" s="319">
        <v>11</v>
      </c>
      <c r="C31" s="356" t="s">
        <v>753</v>
      </c>
      <c r="D31" s="256" t="s">
        <v>209</v>
      </c>
      <c r="E31" s="112" t="s">
        <v>374</v>
      </c>
      <c r="F31" s="254" t="s">
        <v>210</v>
      </c>
      <c r="G31" s="319" t="s">
        <v>220</v>
      </c>
      <c r="H31" s="279">
        <v>1961</v>
      </c>
      <c r="I31" s="279">
        <v>1864</v>
      </c>
      <c r="J31" s="279">
        <v>1961</v>
      </c>
      <c r="K31" s="279">
        <v>1939</v>
      </c>
      <c r="L31" s="279">
        <v>1939</v>
      </c>
      <c r="M31" s="279">
        <v>2068</v>
      </c>
      <c r="N31" s="279">
        <v>1982</v>
      </c>
      <c r="O31" s="279">
        <v>1982</v>
      </c>
      <c r="P31" s="58"/>
    </row>
    <row r="32" spans="1:20" ht="15" thickBot="1" x14ac:dyDescent="0.35">
      <c r="A32" s="58"/>
      <c r="B32" s="320"/>
      <c r="C32" s="357"/>
      <c r="D32" s="67" t="s">
        <v>375</v>
      </c>
      <c r="E32" s="113" t="s">
        <v>681</v>
      </c>
      <c r="F32" s="75" t="s">
        <v>220</v>
      </c>
      <c r="G32" s="320"/>
      <c r="H32" s="52">
        <v>1158</v>
      </c>
      <c r="I32" s="279">
        <v>1101</v>
      </c>
      <c r="J32" s="52">
        <v>1158</v>
      </c>
      <c r="K32" s="52">
        <v>1145</v>
      </c>
      <c r="L32" s="52">
        <v>1145</v>
      </c>
      <c r="M32" s="52">
        <v>1221</v>
      </c>
      <c r="N32" s="279">
        <v>1170</v>
      </c>
      <c r="O32" s="279">
        <v>1170</v>
      </c>
      <c r="P32" s="58"/>
    </row>
    <row r="33" spans="1:16" ht="15" thickBot="1" x14ac:dyDescent="0.35">
      <c r="A33" s="58"/>
      <c r="B33" s="319">
        <v>12</v>
      </c>
      <c r="C33" s="356" t="s">
        <v>684</v>
      </c>
      <c r="D33" s="253" t="s">
        <v>209</v>
      </c>
      <c r="E33" s="112" t="s">
        <v>374</v>
      </c>
      <c r="F33" s="252" t="s">
        <v>210</v>
      </c>
      <c r="G33" s="319" t="s">
        <v>220</v>
      </c>
      <c r="H33" s="52">
        <v>656</v>
      </c>
      <c r="I33" s="52">
        <v>623</v>
      </c>
      <c r="J33" s="52">
        <v>656</v>
      </c>
      <c r="K33" s="281">
        <v>726</v>
      </c>
      <c r="L33" s="281">
        <v>726</v>
      </c>
      <c r="M33" s="281">
        <v>718</v>
      </c>
      <c r="N33" s="281">
        <v>688</v>
      </c>
      <c r="O33" s="281">
        <v>688</v>
      </c>
      <c r="P33" s="58"/>
    </row>
    <row r="34" spans="1:16" ht="15" thickBot="1" x14ac:dyDescent="0.35">
      <c r="A34" s="58"/>
      <c r="B34" s="320"/>
      <c r="C34" s="357"/>
      <c r="D34" s="67" t="s">
        <v>375</v>
      </c>
      <c r="E34" s="113" t="s">
        <v>678</v>
      </c>
      <c r="F34" s="75" t="s">
        <v>220</v>
      </c>
      <c r="G34" s="320"/>
      <c r="H34" s="52">
        <v>388</v>
      </c>
      <c r="I34" s="52">
        <v>369</v>
      </c>
      <c r="J34" s="52">
        <v>388</v>
      </c>
      <c r="K34" s="52">
        <v>429</v>
      </c>
      <c r="L34" s="52">
        <v>429</v>
      </c>
      <c r="M34" s="52">
        <v>425</v>
      </c>
      <c r="N34" s="52">
        <v>408</v>
      </c>
      <c r="O34" s="52">
        <v>408</v>
      </c>
      <c r="P34" s="58"/>
    </row>
    <row r="35" spans="1:16" ht="15" thickBot="1" x14ac:dyDescent="0.35">
      <c r="A35" s="58"/>
      <c r="B35" s="319">
        <v>13</v>
      </c>
      <c r="C35" s="356" t="s">
        <v>685</v>
      </c>
      <c r="D35" s="253" t="s">
        <v>209</v>
      </c>
      <c r="E35" s="112" t="s">
        <v>374</v>
      </c>
      <c r="F35" s="252" t="s">
        <v>210</v>
      </c>
      <c r="G35" s="319" t="s">
        <v>220</v>
      </c>
      <c r="H35" s="52">
        <v>755</v>
      </c>
      <c r="I35" s="52">
        <v>718</v>
      </c>
      <c r="J35" s="52">
        <v>755</v>
      </c>
      <c r="K35" s="281">
        <v>866</v>
      </c>
      <c r="L35" s="281">
        <v>866</v>
      </c>
      <c r="M35" s="281">
        <v>842</v>
      </c>
      <c r="N35" s="281">
        <v>807</v>
      </c>
      <c r="O35" s="281">
        <v>807</v>
      </c>
      <c r="P35" s="58"/>
    </row>
    <row r="36" spans="1:16" ht="15" thickBot="1" x14ac:dyDescent="0.35">
      <c r="A36" s="58"/>
      <c r="B36" s="320"/>
      <c r="C36" s="357"/>
      <c r="D36" s="67" t="s">
        <v>375</v>
      </c>
      <c r="E36" s="113" t="s">
        <v>678</v>
      </c>
      <c r="F36" s="75" t="s">
        <v>220</v>
      </c>
      <c r="G36" s="320"/>
      <c r="H36" s="52">
        <v>446</v>
      </c>
      <c r="I36" s="52">
        <v>424</v>
      </c>
      <c r="J36" s="52">
        <v>446</v>
      </c>
      <c r="K36" s="52">
        <v>512</v>
      </c>
      <c r="L36" s="52">
        <v>512</v>
      </c>
      <c r="M36" s="52">
        <v>498</v>
      </c>
      <c r="N36" s="52">
        <v>478</v>
      </c>
      <c r="O36" s="52">
        <v>478</v>
      </c>
      <c r="P36" s="58"/>
    </row>
    <row r="37" spans="1:16" ht="17.25" customHeight="1" thickBot="1" x14ac:dyDescent="0.35">
      <c r="A37" s="58"/>
      <c r="B37" s="319">
        <v>14</v>
      </c>
      <c r="C37" s="356" t="s">
        <v>686</v>
      </c>
      <c r="D37" s="253" t="s">
        <v>209</v>
      </c>
      <c r="E37" s="112" t="s">
        <v>374</v>
      </c>
      <c r="F37" s="252" t="s">
        <v>234</v>
      </c>
      <c r="G37" s="319" t="s">
        <v>220</v>
      </c>
      <c r="H37" s="52">
        <v>1200</v>
      </c>
      <c r="I37" s="52">
        <v>1140</v>
      </c>
      <c r="J37" s="52">
        <v>1200</v>
      </c>
      <c r="K37" s="281">
        <v>1223</v>
      </c>
      <c r="L37" s="281">
        <v>1223</v>
      </c>
      <c r="M37" s="281">
        <v>1262</v>
      </c>
      <c r="N37" s="281">
        <v>1209</v>
      </c>
      <c r="O37" s="281">
        <v>1209</v>
      </c>
      <c r="P37" s="58"/>
    </row>
    <row r="38" spans="1:16" ht="15" thickBot="1" x14ac:dyDescent="0.35">
      <c r="A38" s="58"/>
      <c r="B38" s="320"/>
      <c r="C38" s="357"/>
      <c r="D38" s="67" t="s">
        <v>375</v>
      </c>
      <c r="E38" s="113" t="s">
        <v>678</v>
      </c>
      <c r="F38" s="75" t="s">
        <v>220</v>
      </c>
      <c r="G38" s="320"/>
      <c r="H38" s="52">
        <v>710</v>
      </c>
      <c r="I38" s="52">
        <v>675</v>
      </c>
      <c r="J38" s="52">
        <v>710</v>
      </c>
      <c r="K38" s="52">
        <v>723</v>
      </c>
      <c r="L38" s="52">
        <v>723</v>
      </c>
      <c r="M38" s="52">
        <v>746</v>
      </c>
      <c r="N38" s="52">
        <v>715</v>
      </c>
      <c r="O38" s="52">
        <v>715</v>
      </c>
      <c r="P38" s="58"/>
    </row>
    <row r="39" spans="1:16" ht="15" customHeight="1" thickBot="1" x14ac:dyDescent="0.35">
      <c r="A39" s="58"/>
      <c r="B39" s="319">
        <v>15</v>
      </c>
      <c r="C39" s="356" t="s">
        <v>687</v>
      </c>
      <c r="D39" s="253" t="s">
        <v>209</v>
      </c>
      <c r="E39" s="112" t="s">
        <v>374</v>
      </c>
      <c r="F39" s="252" t="s">
        <v>210</v>
      </c>
      <c r="G39" s="319" t="s">
        <v>220</v>
      </c>
      <c r="H39" s="52">
        <v>792</v>
      </c>
      <c r="I39" s="52">
        <v>753</v>
      </c>
      <c r="J39" s="52">
        <v>792</v>
      </c>
      <c r="K39" s="281">
        <v>866</v>
      </c>
      <c r="L39" s="281">
        <v>866</v>
      </c>
      <c r="M39" s="281">
        <v>842</v>
      </c>
      <c r="N39" s="281">
        <v>807</v>
      </c>
      <c r="O39" s="281">
        <v>807</v>
      </c>
      <c r="P39" s="58"/>
    </row>
    <row r="40" spans="1:16" ht="15" thickBot="1" x14ac:dyDescent="0.35">
      <c r="A40" s="58"/>
      <c r="B40" s="320"/>
      <c r="C40" s="357"/>
      <c r="D40" s="67" t="s">
        <v>375</v>
      </c>
      <c r="E40" s="113" t="s">
        <v>678</v>
      </c>
      <c r="F40" s="75" t="s">
        <v>220</v>
      </c>
      <c r="G40" s="320"/>
      <c r="H40" s="52">
        <v>468</v>
      </c>
      <c r="I40" s="52">
        <v>446</v>
      </c>
      <c r="J40" s="52">
        <v>468</v>
      </c>
      <c r="K40" s="52">
        <v>512</v>
      </c>
      <c r="L40" s="52">
        <v>512</v>
      </c>
      <c r="M40" s="52">
        <v>498</v>
      </c>
      <c r="N40" s="52">
        <v>478</v>
      </c>
      <c r="O40" s="52">
        <v>478</v>
      </c>
      <c r="P40" s="58"/>
    </row>
    <row r="41" spans="1:16" ht="15" thickBot="1" x14ac:dyDescent="0.35">
      <c r="A41" s="58"/>
      <c r="B41" s="329">
        <v>16</v>
      </c>
      <c r="C41" s="367" t="s">
        <v>688</v>
      </c>
      <c r="D41" s="66" t="s">
        <v>209</v>
      </c>
      <c r="E41" s="117" t="s">
        <v>374</v>
      </c>
      <c r="F41" s="259" t="s">
        <v>210</v>
      </c>
      <c r="G41" s="319" t="s">
        <v>220</v>
      </c>
      <c r="H41" s="280">
        <v>866</v>
      </c>
      <c r="I41" s="280">
        <v>822</v>
      </c>
      <c r="J41" s="280">
        <v>866</v>
      </c>
      <c r="K41" s="258">
        <v>996</v>
      </c>
      <c r="L41" s="258">
        <v>996</v>
      </c>
      <c r="M41" s="258">
        <v>965</v>
      </c>
      <c r="N41" s="258">
        <v>925</v>
      </c>
      <c r="O41" s="258">
        <v>925</v>
      </c>
      <c r="P41" s="58"/>
    </row>
    <row r="42" spans="1:16" ht="15" thickBot="1" x14ac:dyDescent="0.35">
      <c r="A42" s="58"/>
      <c r="B42" s="329"/>
      <c r="C42" s="367"/>
      <c r="D42" s="256" t="s">
        <v>375</v>
      </c>
      <c r="E42" s="118" t="s">
        <v>678</v>
      </c>
      <c r="F42" s="254" t="s">
        <v>220</v>
      </c>
      <c r="G42" s="320"/>
      <c r="H42" s="279">
        <v>512</v>
      </c>
      <c r="I42" s="279">
        <v>486</v>
      </c>
      <c r="J42" s="279">
        <v>512</v>
      </c>
      <c r="K42" s="279">
        <v>588</v>
      </c>
      <c r="L42" s="279">
        <v>588</v>
      </c>
      <c r="M42" s="279">
        <v>570</v>
      </c>
      <c r="N42" s="279">
        <v>547</v>
      </c>
      <c r="O42" s="279">
        <v>547</v>
      </c>
      <c r="P42" s="58"/>
    </row>
    <row r="43" spans="1:16" ht="15" thickBot="1" x14ac:dyDescent="0.35">
      <c r="A43" s="58"/>
      <c r="B43" s="319">
        <v>17</v>
      </c>
      <c r="C43" s="356" t="s">
        <v>689</v>
      </c>
      <c r="D43" s="253" t="s">
        <v>209</v>
      </c>
      <c r="E43" s="112" t="s">
        <v>374</v>
      </c>
      <c r="F43" s="252" t="s">
        <v>234</v>
      </c>
      <c r="G43" s="319" t="s">
        <v>220</v>
      </c>
      <c r="H43" s="52">
        <v>1311</v>
      </c>
      <c r="I43" s="52">
        <v>1246</v>
      </c>
      <c r="J43" s="52">
        <v>1311</v>
      </c>
      <c r="K43" s="281">
        <v>1363</v>
      </c>
      <c r="L43" s="281">
        <v>1363</v>
      </c>
      <c r="M43" s="281">
        <v>1397</v>
      </c>
      <c r="N43" s="281">
        <v>1339</v>
      </c>
      <c r="O43" s="281">
        <v>1339</v>
      </c>
      <c r="P43" s="58"/>
    </row>
    <row r="44" spans="1:16" ht="15" thickBot="1" x14ac:dyDescent="0.35">
      <c r="A44" s="58"/>
      <c r="B44" s="320"/>
      <c r="C44" s="357"/>
      <c r="D44" s="67" t="s">
        <v>375</v>
      </c>
      <c r="E44" s="113" t="s">
        <v>678</v>
      </c>
      <c r="F44" s="75" t="s">
        <v>220</v>
      </c>
      <c r="G44" s="320"/>
      <c r="H44" s="52">
        <v>774</v>
      </c>
      <c r="I44" s="52">
        <v>736</v>
      </c>
      <c r="J44" s="52">
        <v>774</v>
      </c>
      <c r="K44" s="52">
        <v>806</v>
      </c>
      <c r="L44" s="52">
        <v>806</v>
      </c>
      <c r="M44" s="52">
        <v>826</v>
      </c>
      <c r="N44" s="52">
        <v>792</v>
      </c>
      <c r="O44" s="52">
        <v>792</v>
      </c>
      <c r="P44" s="58"/>
    </row>
    <row r="45" spans="1:16" ht="15" thickBot="1" x14ac:dyDescent="0.35">
      <c r="A45" s="58"/>
      <c r="B45" s="255">
        <v>18</v>
      </c>
      <c r="C45" s="119" t="s">
        <v>393</v>
      </c>
      <c r="D45" s="66" t="s">
        <v>209</v>
      </c>
      <c r="E45" s="117" t="s">
        <v>233</v>
      </c>
      <c r="F45" s="259" t="s">
        <v>235</v>
      </c>
      <c r="G45" s="259" t="s">
        <v>220</v>
      </c>
      <c r="H45" s="278" t="s">
        <v>399</v>
      </c>
      <c r="I45" s="278" t="s">
        <v>399</v>
      </c>
      <c r="J45" s="278" t="s">
        <v>399</v>
      </c>
      <c r="K45" s="278" t="s">
        <v>399</v>
      </c>
      <c r="L45" s="278" t="s">
        <v>399</v>
      </c>
      <c r="M45" s="278" t="s">
        <v>399</v>
      </c>
      <c r="N45" s="278" t="s">
        <v>399</v>
      </c>
      <c r="O45" s="278" t="s">
        <v>399</v>
      </c>
      <c r="P45" s="58"/>
    </row>
    <row r="46" spans="1:16" ht="15" thickBot="1" x14ac:dyDescent="0.35">
      <c r="A46" s="58"/>
      <c r="B46" s="319">
        <v>19</v>
      </c>
      <c r="C46" s="356" t="s">
        <v>394</v>
      </c>
      <c r="D46" s="253" t="s">
        <v>209</v>
      </c>
      <c r="E46" s="112" t="s">
        <v>374</v>
      </c>
      <c r="F46" s="252" t="s">
        <v>210</v>
      </c>
      <c r="G46" s="319" t="s">
        <v>220</v>
      </c>
      <c r="H46" s="51" t="s">
        <v>399</v>
      </c>
      <c r="I46" s="51" t="s">
        <v>399</v>
      </c>
      <c r="J46" s="51" t="s">
        <v>399</v>
      </c>
      <c r="K46" s="51" t="s">
        <v>399</v>
      </c>
      <c r="L46" s="51" t="s">
        <v>399</v>
      </c>
      <c r="M46" s="51" t="s">
        <v>399</v>
      </c>
      <c r="N46" s="51" t="s">
        <v>399</v>
      </c>
      <c r="O46" s="51" t="s">
        <v>399</v>
      </c>
      <c r="P46" s="58"/>
    </row>
    <row r="47" spans="1:16" ht="15" thickBot="1" x14ac:dyDescent="0.35">
      <c r="A47" s="58"/>
      <c r="B47" s="320"/>
      <c r="C47" s="357"/>
      <c r="D47" s="67" t="s">
        <v>375</v>
      </c>
      <c r="E47" s="113" t="s">
        <v>678</v>
      </c>
      <c r="F47" s="75" t="s">
        <v>220</v>
      </c>
      <c r="G47" s="320"/>
      <c r="H47" s="52">
        <v>238</v>
      </c>
      <c r="I47" s="52">
        <v>227</v>
      </c>
      <c r="J47" s="52">
        <v>238</v>
      </c>
      <c r="K47" s="52">
        <v>237</v>
      </c>
      <c r="L47" s="52">
        <v>237</v>
      </c>
      <c r="M47" s="52">
        <v>246</v>
      </c>
      <c r="N47" s="52">
        <v>236</v>
      </c>
      <c r="O47" s="52">
        <v>236</v>
      </c>
      <c r="P47" s="58"/>
    </row>
    <row r="48" spans="1:16" ht="17.25" customHeight="1" thickBot="1" x14ac:dyDescent="0.35">
      <c r="A48" s="58"/>
      <c r="B48" s="319">
        <v>20</v>
      </c>
      <c r="C48" s="356" t="s">
        <v>690</v>
      </c>
      <c r="D48" s="253" t="s">
        <v>209</v>
      </c>
      <c r="E48" s="112" t="s">
        <v>374</v>
      </c>
      <c r="F48" s="252" t="s">
        <v>210</v>
      </c>
      <c r="G48" s="319" t="s">
        <v>220</v>
      </c>
      <c r="H48" s="51" t="s">
        <v>399</v>
      </c>
      <c r="I48" s="51" t="s">
        <v>399</v>
      </c>
      <c r="J48" s="51" t="s">
        <v>399</v>
      </c>
      <c r="K48" s="51" t="s">
        <v>399</v>
      </c>
      <c r="L48" s="51" t="s">
        <v>399</v>
      </c>
      <c r="M48" s="51" t="s">
        <v>399</v>
      </c>
      <c r="N48" s="51" t="s">
        <v>399</v>
      </c>
      <c r="O48" s="51" t="s">
        <v>399</v>
      </c>
      <c r="P48" s="58"/>
    </row>
    <row r="49" spans="1:16" ht="15.75" customHeight="1" thickBot="1" x14ac:dyDescent="0.35">
      <c r="A49" s="58"/>
      <c r="B49" s="320"/>
      <c r="C49" s="357"/>
      <c r="D49" s="67" t="s">
        <v>375</v>
      </c>
      <c r="E49" s="113" t="s">
        <v>678</v>
      </c>
      <c r="F49" s="75" t="s">
        <v>220</v>
      </c>
      <c r="G49" s="320"/>
      <c r="H49" s="52">
        <v>294</v>
      </c>
      <c r="I49" s="52">
        <v>280</v>
      </c>
      <c r="J49" s="52">
        <v>294</v>
      </c>
      <c r="K49" s="52">
        <v>302</v>
      </c>
      <c r="L49" s="52">
        <v>302</v>
      </c>
      <c r="M49" s="52">
        <v>311</v>
      </c>
      <c r="N49" s="52">
        <v>298</v>
      </c>
      <c r="O49" s="52">
        <v>298</v>
      </c>
      <c r="P49" s="58"/>
    </row>
    <row r="50" spans="1:16" ht="18" customHeight="1" thickBot="1" x14ac:dyDescent="0.35">
      <c r="A50" s="58"/>
      <c r="B50" s="319">
        <v>21</v>
      </c>
      <c r="C50" s="356" t="s">
        <v>691</v>
      </c>
      <c r="D50" s="253" t="s">
        <v>209</v>
      </c>
      <c r="E50" s="112" t="s">
        <v>374</v>
      </c>
      <c r="F50" s="252" t="s">
        <v>210</v>
      </c>
      <c r="G50" s="319" t="s">
        <v>220</v>
      </c>
      <c r="H50" s="52">
        <v>669</v>
      </c>
      <c r="I50" s="52">
        <v>636</v>
      </c>
      <c r="J50" s="52">
        <v>669</v>
      </c>
      <c r="K50" s="281">
        <v>758</v>
      </c>
      <c r="L50" s="281">
        <v>758</v>
      </c>
      <c r="M50" s="281">
        <v>730</v>
      </c>
      <c r="N50" s="281">
        <v>700</v>
      </c>
      <c r="O50" s="281">
        <v>700</v>
      </c>
      <c r="P50" s="58"/>
    </row>
    <row r="51" spans="1:16" ht="15.75" customHeight="1" thickBot="1" x14ac:dyDescent="0.35">
      <c r="A51" s="58"/>
      <c r="B51" s="320"/>
      <c r="C51" s="357"/>
      <c r="D51" s="67" t="s">
        <v>375</v>
      </c>
      <c r="E51" s="113" t="s">
        <v>678</v>
      </c>
      <c r="F51" s="75" t="s">
        <v>220</v>
      </c>
      <c r="G51" s="320"/>
      <c r="H51" s="52">
        <v>395</v>
      </c>
      <c r="I51" s="52">
        <v>376</v>
      </c>
      <c r="J51" s="52">
        <v>395</v>
      </c>
      <c r="K51" s="52">
        <v>448</v>
      </c>
      <c r="L51" s="52">
        <v>448</v>
      </c>
      <c r="M51" s="52">
        <v>432</v>
      </c>
      <c r="N51" s="52">
        <v>414</v>
      </c>
      <c r="O51" s="52">
        <v>414</v>
      </c>
      <c r="P51" s="58"/>
    </row>
    <row r="52" spans="1:16" ht="15" thickBot="1" x14ac:dyDescent="0.35">
      <c r="A52" s="58"/>
      <c r="B52" s="319">
        <v>22</v>
      </c>
      <c r="C52" s="356" t="s">
        <v>395</v>
      </c>
      <c r="D52" s="253" t="s">
        <v>209</v>
      </c>
      <c r="E52" s="112" t="s">
        <v>374</v>
      </c>
      <c r="F52" s="252" t="s">
        <v>210</v>
      </c>
      <c r="G52" s="319" t="s">
        <v>220</v>
      </c>
      <c r="H52" s="52">
        <v>792</v>
      </c>
      <c r="I52" s="52">
        <v>753</v>
      </c>
      <c r="J52" s="52">
        <v>792</v>
      </c>
      <c r="K52" s="281">
        <v>855</v>
      </c>
      <c r="L52" s="281">
        <v>855</v>
      </c>
      <c r="M52" s="281">
        <v>866</v>
      </c>
      <c r="N52" s="281">
        <v>830</v>
      </c>
      <c r="O52" s="281">
        <v>830</v>
      </c>
      <c r="P52" s="58"/>
    </row>
    <row r="53" spans="1:16" ht="15.75" customHeight="1" thickBot="1" x14ac:dyDescent="0.35">
      <c r="A53" s="58"/>
      <c r="B53" s="320"/>
      <c r="C53" s="357"/>
      <c r="D53" s="67" t="s">
        <v>375</v>
      </c>
      <c r="E53" s="113" t="s">
        <v>678</v>
      </c>
      <c r="F53" s="75" t="s">
        <v>220</v>
      </c>
      <c r="G53" s="320"/>
      <c r="H53" s="52">
        <v>468</v>
      </c>
      <c r="I53" s="52">
        <v>446</v>
      </c>
      <c r="J53" s="52">
        <v>468</v>
      </c>
      <c r="K53" s="52">
        <v>507</v>
      </c>
      <c r="L53" s="52">
        <v>507</v>
      </c>
      <c r="M53" s="52">
        <v>512</v>
      </c>
      <c r="N53" s="52">
        <v>490</v>
      </c>
      <c r="O53" s="52">
        <v>490</v>
      </c>
      <c r="P53" s="58"/>
    </row>
    <row r="54" spans="1:16" ht="15" thickBot="1" x14ac:dyDescent="0.35">
      <c r="A54" s="58"/>
      <c r="B54" s="319">
        <v>23</v>
      </c>
      <c r="C54" s="356" t="s">
        <v>396</v>
      </c>
      <c r="D54" s="253" t="s">
        <v>209</v>
      </c>
      <c r="E54" s="112" t="s">
        <v>374</v>
      </c>
      <c r="F54" s="252" t="s">
        <v>210</v>
      </c>
      <c r="G54" s="319" t="s">
        <v>220</v>
      </c>
      <c r="H54" s="52">
        <v>903</v>
      </c>
      <c r="I54" s="52">
        <v>858</v>
      </c>
      <c r="J54" s="52">
        <v>903</v>
      </c>
      <c r="K54" s="281">
        <v>974</v>
      </c>
      <c r="L54" s="281">
        <v>974</v>
      </c>
      <c r="M54" s="281">
        <v>977</v>
      </c>
      <c r="N54" s="281">
        <v>937</v>
      </c>
      <c r="O54" s="281">
        <v>937</v>
      </c>
      <c r="P54" s="58"/>
    </row>
    <row r="55" spans="1:16" ht="15.75" customHeight="1" thickBot="1" x14ac:dyDescent="0.35">
      <c r="A55" s="58"/>
      <c r="B55" s="320"/>
      <c r="C55" s="357"/>
      <c r="D55" s="67" t="s">
        <v>375</v>
      </c>
      <c r="E55" s="113" t="s">
        <v>678</v>
      </c>
      <c r="F55" s="75" t="s">
        <v>220</v>
      </c>
      <c r="G55" s="320"/>
      <c r="H55" s="52">
        <v>533</v>
      </c>
      <c r="I55" s="52">
        <v>507</v>
      </c>
      <c r="J55" s="52">
        <v>533</v>
      </c>
      <c r="K55" s="52">
        <v>575</v>
      </c>
      <c r="L55" s="52">
        <v>575</v>
      </c>
      <c r="M55" s="52">
        <v>579</v>
      </c>
      <c r="N55" s="52">
        <v>555</v>
      </c>
      <c r="O55" s="52">
        <v>555</v>
      </c>
      <c r="P55" s="58"/>
    </row>
    <row r="56" spans="1:16" ht="15" thickBot="1" x14ac:dyDescent="0.35">
      <c r="A56" s="58"/>
      <c r="B56" s="319">
        <v>24</v>
      </c>
      <c r="C56" s="356" t="s">
        <v>397</v>
      </c>
      <c r="D56" s="253" t="s">
        <v>209</v>
      </c>
      <c r="E56" s="112" t="s">
        <v>374</v>
      </c>
      <c r="F56" s="252" t="s">
        <v>210</v>
      </c>
      <c r="G56" s="319" t="s">
        <v>220</v>
      </c>
      <c r="H56" s="52">
        <v>1002</v>
      </c>
      <c r="I56" s="52">
        <v>953</v>
      </c>
      <c r="J56" s="52">
        <v>1002</v>
      </c>
      <c r="K56" s="281">
        <v>1082</v>
      </c>
      <c r="L56" s="281">
        <v>1082</v>
      </c>
      <c r="M56" s="281">
        <v>1089</v>
      </c>
      <c r="N56" s="281">
        <v>1044</v>
      </c>
      <c r="O56" s="281">
        <v>1044</v>
      </c>
      <c r="P56" s="58"/>
    </row>
    <row r="57" spans="1:16" ht="15.75" customHeight="1" thickBot="1" x14ac:dyDescent="0.35">
      <c r="A57" s="58"/>
      <c r="B57" s="320"/>
      <c r="C57" s="357"/>
      <c r="D57" s="67" t="s">
        <v>375</v>
      </c>
      <c r="E57" s="113" t="s">
        <v>678</v>
      </c>
      <c r="F57" s="75" t="s">
        <v>220</v>
      </c>
      <c r="G57" s="320"/>
      <c r="H57" s="52">
        <v>592</v>
      </c>
      <c r="I57" s="52">
        <v>563</v>
      </c>
      <c r="J57" s="52">
        <v>592</v>
      </c>
      <c r="K57" s="52">
        <v>639</v>
      </c>
      <c r="L57" s="52">
        <v>639</v>
      </c>
      <c r="M57" s="52">
        <v>644</v>
      </c>
      <c r="N57" s="52">
        <v>617</v>
      </c>
      <c r="O57" s="52">
        <v>617</v>
      </c>
      <c r="P57" s="58"/>
    </row>
    <row r="58" spans="1:16" ht="15" thickBot="1" x14ac:dyDescent="0.35">
      <c r="A58" s="58"/>
      <c r="B58" s="319">
        <v>25</v>
      </c>
      <c r="C58" s="356" t="s">
        <v>398</v>
      </c>
      <c r="D58" s="253" t="s">
        <v>209</v>
      </c>
      <c r="E58" s="112" t="s">
        <v>374</v>
      </c>
      <c r="F58" s="252" t="s">
        <v>210</v>
      </c>
      <c r="G58" s="319" t="s">
        <v>220</v>
      </c>
      <c r="H58" s="52">
        <v>1089</v>
      </c>
      <c r="I58" s="52">
        <v>1035</v>
      </c>
      <c r="J58" s="52">
        <v>1089</v>
      </c>
      <c r="K58" s="281">
        <v>1180</v>
      </c>
      <c r="L58" s="281">
        <v>1180</v>
      </c>
      <c r="M58" s="281">
        <v>1187</v>
      </c>
      <c r="N58" s="281">
        <v>1138</v>
      </c>
      <c r="O58" s="281">
        <v>1138</v>
      </c>
      <c r="P58" s="58"/>
    </row>
    <row r="59" spans="1:16" ht="15.75" customHeight="1" thickBot="1" x14ac:dyDescent="0.35">
      <c r="A59" s="58"/>
      <c r="B59" s="320"/>
      <c r="C59" s="357"/>
      <c r="D59" s="67" t="s">
        <v>375</v>
      </c>
      <c r="E59" s="113" t="s">
        <v>678</v>
      </c>
      <c r="F59" s="75" t="s">
        <v>220</v>
      </c>
      <c r="G59" s="320"/>
      <c r="H59" s="52">
        <v>644</v>
      </c>
      <c r="I59" s="52">
        <v>612</v>
      </c>
      <c r="J59" s="52">
        <v>644</v>
      </c>
      <c r="K59" s="52">
        <v>698</v>
      </c>
      <c r="L59" s="52">
        <v>698</v>
      </c>
      <c r="M59" s="52">
        <v>702</v>
      </c>
      <c r="N59" s="52">
        <v>673</v>
      </c>
      <c r="O59" s="52">
        <v>673</v>
      </c>
      <c r="P59" s="58"/>
    </row>
    <row r="60" spans="1:16" ht="15" thickBot="1" x14ac:dyDescent="0.35">
      <c r="A60" s="58"/>
      <c r="B60" s="319">
        <v>26</v>
      </c>
      <c r="C60" s="356" t="s">
        <v>308</v>
      </c>
      <c r="D60" s="253" t="s">
        <v>209</v>
      </c>
      <c r="E60" s="112" t="s">
        <v>374</v>
      </c>
      <c r="F60" s="252" t="s">
        <v>210</v>
      </c>
      <c r="G60" s="319" t="s">
        <v>220</v>
      </c>
      <c r="H60" s="52">
        <v>1212</v>
      </c>
      <c r="I60" s="52">
        <v>1152</v>
      </c>
      <c r="J60" s="52">
        <v>1212</v>
      </c>
      <c r="K60" s="281">
        <v>1310</v>
      </c>
      <c r="L60" s="281">
        <v>1310</v>
      </c>
      <c r="M60" s="281">
        <v>1311</v>
      </c>
      <c r="N60" s="281">
        <v>1256</v>
      </c>
      <c r="O60" s="281">
        <v>1256</v>
      </c>
      <c r="P60" s="58"/>
    </row>
    <row r="61" spans="1:16" ht="15.75" customHeight="1" thickBot="1" x14ac:dyDescent="0.35">
      <c r="A61" s="58"/>
      <c r="B61" s="320"/>
      <c r="C61" s="357"/>
      <c r="D61" s="67" t="s">
        <v>375</v>
      </c>
      <c r="E61" s="113" t="s">
        <v>678</v>
      </c>
      <c r="F61" s="75" t="s">
        <v>220</v>
      </c>
      <c r="G61" s="320"/>
      <c r="H61" s="52">
        <v>717</v>
      </c>
      <c r="I61" s="52">
        <v>682</v>
      </c>
      <c r="J61" s="52">
        <v>717</v>
      </c>
      <c r="K61" s="52">
        <v>773</v>
      </c>
      <c r="L61" s="52">
        <v>773</v>
      </c>
      <c r="M61" s="52">
        <v>774</v>
      </c>
      <c r="N61" s="52">
        <v>742</v>
      </c>
      <c r="O61" s="52">
        <v>742</v>
      </c>
      <c r="P61" s="58"/>
    </row>
    <row r="62" spans="1:16" ht="16.5" customHeight="1" thickBot="1" x14ac:dyDescent="0.35">
      <c r="A62" s="58"/>
      <c r="B62" s="319">
        <v>27</v>
      </c>
      <c r="C62" s="356" t="s">
        <v>373</v>
      </c>
      <c r="D62" s="253" t="s">
        <v>209</v>
      </c>
      <c r="E62" s="112" t="s">
        <v>374</v>
      </c>
      <c r="F62" s="252" t="s">
        <v>210</v>
      </c>
      <c r="G62" s="319" t="s">
        <v>220</v>
      </c>
      <c r="H62" s="52">
        <v>840</v>
      </c>
      <c r="I62" s="52">
        <v>798</v>
      </c>
      <c r="J62" s="52">
        <v>840</v>
      </c>
      <c r="K62" s="281">
        <v>1519</v>
      </c>
      <c r="L62" s="281">
        <v>1519</v>
      </c>
      <c r="M62" s="281">
        <v>1193</v>
      </c>
      <c r="N62" s="281">
        <v>1144</v>
      </c>
      <c r="O62" s="281">
        <v>1144</v>
      </c>
      <c r="P62" s="58"/>
    </row>
    <row r="63" spans="1:16" ht="15.75" customHeight="1" thickBot="1" x14ac:dyDescent="0.35">
      <c r="A63" s="58"/>
      <c r="B63" s="320"/>
      <c r="C63" s="357"/>
      <c r="D63" s="67" t="s">
        <v>375</v>
      </c>
      <c r="E63" s="113" t="s">
        <v>681</v>
      </c>
      <c r="F63" s="75" t="s">
        <v>220</v>
      </c>
      <c r="G63" s="320"/>
      <c r="H63" s="52">
        <v>497</v>
      </c>
      <c r="I63" s="52">
        <v>473</v>
      </c>
      <c r="J63" s="52">
        <v>497</v>
      </c>
      <c r="K63" s="52">
        <v>897</v>
      </c>
      <c r="L63" s="52">
        <v>897</v>
      </c>
      <c r="M63" s="52">
        <v>706</v>
      </c>
      <c r="N63" s="52">
        <v>677</v>
      </c>
      <c r="O63" s="52">
        <v>677</v>
      </c>
      <c r="P63" s="58"/>
    </row>
    <row r="64" spans="1:16" ht="15.75" customHeight="1" thickBot="1" x14ac:dyDescent="0.35">
      <c r="A64" s="58"/>
      <c r="B64" s="319">
        <v>28</v>
      </c>
      <c r="C64" s="356" t="s">
        <v>704</v>
      </c>
      <c r="D64" s="253" t="s">
        <v>209</v>
      </c>
      <c r="E64" s="112" t="s">
        <v>374</v>
      </c>
      <c r="F64" s="252" t="s">
        <v>210</v>
      </c>
      <c r="G64" s="319" t="s">
        <v>220</v>
      </c>
      <c r="H64" s="279">
        <v>1150</v>
      </c>
      <c r="I64" s="279">
        <v>1094</v>
      </c>
      <c r="J64" s="279">
        <v>1150</v>
      </c>
      <c r="K64" s="279">
        <v>1154</v>
      </c>
      <c r="L64" s="279">
        <v>1154</v>
      </c>
      <c r="M64" s="279">
        <v>1218</v>
      </c>
      <c r="N64" s="279">
        <v>1168</v>
      </c>
      <c r="O64" s="279">
        <v>1168</v>
      </c>
      <c r="P64" s="58"/>
    </row>
    <row r="65" spans="1:16" ht="15.75" customHeight="1" thickBot="1" x14ac:dyDescent="0.35">
      <c r="A65" s="58"/>
      <c r="B65" s="320"/>
      <c r="C65" s="357"/>
      <c r="D65" s="67" t="s">
        <v>375</v>
      </c>
      <c r="E65" s="113" t="s">
        <v>681</v>
      </c>
      <c r="F65" s="75" t="s">
        <v>220</v>
      </c>
      <c r="G65" s="320"/>
      <c r="H65" s="52">
        <v>681</v>
      </c>
      <c r="I65" s="279">
        <v>647</v>
      </c>
      <c r="J65" s="52">
        <v>681</v>
      </c>
      <c r="K65" s="52">
        <v>682</v>
      </c>
      <c r="L65" s="52">
        <v>682</v>
      </c>
      <c r="M65" s="52">
        <v>720</v>
      </c>
      <c r="N65" s="279">
        <v>690</v>
      </c>
      <c r="O65" s="279">
        <v>690</v>
      </c>
      <c r="P65" s="58"/>
    </row>
    <row r="66" spans="1:16" ht="15.75" customHeight="1" thickBot="1" x14ac:dyDescent="0.35">
      <c r="A66" s="58"/>
      <c r="B66" s="319">
        <v>29</v>
      </c>
      <c r="C66" s="356" t="s">
        <v>376</v>
      </c>
      <c r="D66" s="253" t="s">
        <v>209</v>
      </c>
      <c r="E66" s="112" t="s">
        <v>374</v>
      </c>
      <c r="F66" s="252" t="s">
        <v>210</v>
      </c>
      <c r="G66" s="319" t="s">
        <v>220</v>
      </c>
      <c r="H66" s="52">
        <v>1025</v>
      </c>
      <c r="I66" s="52">
        <v>975</v>
      </c>
      <c r="J66" s="52">
        <v>1025</v>
      </c>
      <c r="K66" s="281">
        <v>1857</v>
      </c>
      <c r="L66" s="281">
        <v>1857</v>
      </c>
      <c r="M66" s="281">
        <v>1458</v>
      </c>
      <c r="N66" s="281">
        <v>1398</v>
      </c>
      <c r="O66" s="281">
        <v>1398</v>
      </c>
      <c r="P66" s="58"/>
    </row>
    <row r="67" spans="1:16" ht="15.75" customHeight="1" thickBot="1" x14ac:dyDescent="0.35">
      <c r="A67" s="58"/>
      <c r="B67" s="320"/>
      <c r="C67" s="357"/>
      <c r="D67" s="67" t="s">
        <v>375</v>
      </c>
      <c r="E67" s="113" t="s">
        <v>681</v>
      </c>
      <c r="F67" s="75" t="s">
        <v>220</v>
      </c>
      <c r="G67" s="320"/>
      <c r="H67" s="52">
        <v>606</v>
      </c>
      <c r="I67" s="52">
        <v>576</v>
      </c>
      <c r="J67" s="52">
        <v>606</v>
      </c>
      <c r="K67" s="52">
        <v>1098</v>
      </c>
      <c r="L67" s="52">
        <v>1098</v>
      </c>
      <c r="M67" s="52">
        <v>861</v>
      </c>
      <c r="N67" s="52">
        <v>825</v>
      </c>
      <c r="O67" s="52">
        <v>825</v>
      </c>
      <c r="P67" s="58"/>
    </row>
    <row r="68" spans="1:16" ht="15.75" customHeight="1" thickBot="1" x14ac:dyDescent="0.35">
      <c r="A68" s="58"/>
      <c r="B68" s="319">
        <v>30</v>
      </c>
      <c r="C68" s="356" t="s">
        <v>705</v>
      </c>
      <c r="D68" s="253" t="s">
        <v>209</v>
      </c>
      <c r="E68" s="112" t="s">
        <v>374</v>
      </c>
      <c r="F68" s="252" t="s">
        <v>210</v>
      </c>
      <c r="G68" s="319" t="s">
        <v>220</v>
      </c>
      <c r="H68" s="279">
        <v>1403</v>
      </c>
      <c r="I68" s="279">
        <v>1334</v>
      </c>
      <c r="J68" s="279">
        <v>1403</v>
      </c>
      <c r="K68" s="279">
        <v>1412</v>
      </c>
      <c r="L68" s="279">
        <v>1412</v>
      </c>
      <c r="M68" s="279">
        <v>1488</v>
      </c>
      <c r="N68" s="279">
        <v>1426</v>
      </c>
      <c r="O68" s="279">
        <v>1426</v>
      </c>
      <c r="P68" s="58"/>
    </row>
    <row r="69" spans="1:16" ht="15.75" customHeight="1" thickBot="1" x14ac:dyDescent="0.35">
      <c r="A69" s="58"/>
      <c r="B69" s="320"/>
      <c r="C69" s="357"/>
      <c r="D69" s="67" t="s">
        <v>375</v>
      </c>
      <c r="E69" s="113" t="s">
        <v>681</v>
      </c>
      <c r="F69" s="75" t="s">
        <v>220</v>
      </c>
      <c r="G69" s="320"/>
      <c r="H69" s="52">
        <v>830</v>
      </c>
      <c r="I69" s="279">
        <v>789</v>
      </c>
      <c r="J69" s="52">
        <v>830</v>
      </c>
      <c r="K69" s="52">
        <v>834</v>
      </c>
      <c r="L69" s="52">
        <v>834</v>
      </c>
      <c r="M69" s="52">
        <v>879</v>
      </c>
      <c r="N69" s="279">
        <v>842</v>
      </c>
      <c r="O69" s="279">
        <v>842</v>
      </c>
      <c r="P69" s="58"/>
    </row>
    <row r="70" spans="1:16" ht="15.75" customHeight="1" thickBot="1" x14ac:dyDescent="0.35">
      <c r="A70" s="58"/>
      <c r="B70" s="319">
        <v>31</v>
      </c>
      <c r="C70" s="356" t="s">
        <v>377</v>
      </c>
      <c r="D70" s="253" t="s">
        <v>209</v>
      </c>
      <c r="E70" s="112" t="s">
        <v>374</v>
      </c>
      <c r="F70" s="252" t="s">
        <v>210</v>
      </c>
      <c r="G70" s="319" t="s">
        <v>220</v>
      </c>
      <c r="H70" s="52">
        <v>1212</v>
      </c>
      <c r="I70" s="52">
        <v>1152</v>
      </c>
      <c r="J70" s="52">
        <v>1212</v>
      </c>
      <c r="K70" s="281">
        <v>2194</v>
      </c>
      <c r="L70" s="281">
        <v>2194</v>
      </c>
      <c r="M70" s="281">
        <v>1722</v>
      </c>
      <c r="N70" s="281">
        <v>1651</v>
      </c>
      <c r="O70" s="281">
        <v>1651</v>
      </c>
      <c r="P70" s="58"/>
    </row>
    <row r="71" spans="1:16" ht="15.75" customHeight="1" thickBot="1" x14ac:dyDescent="0.35">
      <c r="A71" s="58"/>
      <c r="B71" s="320"/>
      <c r="C71" s="357"/>
      <c r="D71" s="67" t="s">
        <v>375</v>
      </c>
      <c r="E71" s="113" t="s">
        <v>681</v>
      </c>
      <c r="F71" s="75" t="s">
        <v>220</v>
      </c>
      <c r="G71" s="320"/>
      <c r="H71" s="52">
        <v>717</v>
      </c>
      <c r="I71" s="52">
        <v>682</v>
      </c>
      <c r="J71" s="52">
        <v>717</v>
      </c>
      <c r="K71" s="52">
        <v>1296</v>
      </c>
      <c r="L71" s="52">
        <v>1296</v>
      </c>
      <c r="M71" s="52">
        <v>1017</v>
      </c>
      <c r="N71" s="52">
        <v>975</v>
      </c>
      <c r="O71" s="52">
        <v>975</v>
      </c>
      <c r="P71" s="58"/>
    </row>
    <row r="72" spans="1:16" ht="15.75" customHeight="1" thickBot="1" x14ac:dyDescent="0.35">
      <c r="A72" s="58"/>
      <c r="B72" s="319">
        <v>32</v>
      </c>
      <c r="C72" s="356" t="s">
        <v>706</v>
      </c>
      <c r="D72" s="253" t="s">
        <v>209</v>
      </c>
      <c r="E72" s="112" t="s">
        <v>374</v>
      </c>
      <c r="F72" s="252" t="s">
        <v>210</v>
      </c>
      <c r="G72" s="319" t="s">
        <v>220</v>
      </c>
      <c r="H72" s="279">
        <v>1659</v>
      </c>
      <c r="I72" s="279">
        <v>1576</v>
      </c>
      <c r="J72" s="279">
        <v>1659</v>
      </c>
      <c r="K72" s="279">
        <v>1667</v>
      </c>
      <c r="L72" s="279">
        <v>1667</v>
      </c>
      <c r="M72" s="279">
        <v>1757</v>
      </c>
      <c r="N72" s="279">
        <v>1684</v>
      </c>
      <c r="O72" s="279">
        <v>1684</v>
      </c>
      <c r="P72" s="58"/>
    </row>
    <row r="73" spans="1:16" ht="15.75" customHeight="1" thickBot="1" x14ac:dyDescent="0.35">
      <c r="A73" s="58"/>
      <c r="B73" s="320"/>
      <c r="C73" s="357"/>
      <c r="D73" s="67" t="s">
        <v>375</v>
      </c>
      <c r="E73" s="113" t="s">
        <v>681</v>
      </c>
      <c r="F73" s="75" t="s">
        <v>220</v>
      </c>
      <c r="G73" s="320"/>
      <c r="H73" s="52">
        <v>981</v>
      </c>
      <c r="I73" s="279">
        <v>933</v>
      </c>
      <c r="J73" s="52">
        <v>981</v>
      </c>
      <c r="K73" s="52">
        <v>985</v>
      </c>
      <c r="L73" s="52">
        <v>985</v>
      </c>
      <c r="M73" s="52">
        <v>1038</v>
      </c>
      <c r="N73" s="279">
        <v>995</v>
      </c>
      <c r="O73" s="279">
        <v>995</v>
      </c>
      <c r="P73" s="58"/>
    </row>
    <row r="74" spans="1:16" ht="15.75" customHeight="1" thickBot="1" x14ac:dyDescent="0.35">
      <c r="A74" s="58"/>
      <c r="B74" s="319">
        <v>33</v>
      </c>
      <c r="C74" s="356" t="s">
        <v>378</v>
      </c>
      <c r="D74" s="253" t="s">
        <v>209</v>
      </c>
      <c r="E74" s="112" t="s">
        <v>374</v>
      </c>
      <c r="F74" s="252" t="s">
        <v>210</v>
      </c>
      <c r="G74" s="319" t="s">
        <v>220</v>
      </c>
      <c r="H74" s="52">
        <v>1398</v>
      </c>
      <c r="I74" s="52">
        <v>1329</v>
      </c>
      <c r="J74" s="52">
        <v>1398</v>
      </c>
      <c r="K74" s="281">
        <v>2532</v>
      </c>
      <c r="L74" s="281">
        <v>2532</v>
      </c>
      <c r="M74" s="281">
        <v>1989</v>
      </c>
      <c r="N74" s="281">
        <v>1906</v>
      </c>
      <c r="O74" s="281">
        <v>1906</v>
      </c>
      <c r="P74" s="58"/>
    </row>
    <row r="75" spans="1:16" ht="15" thickBot="1" x14ac:dyDescent="0.35">
      <c r="A75" s="58"/>
      <c r="B75" s="320"/>
      <c r="C75" s="357"/>
      <c r="D75" s="67" t="s">
        <v>375</v>
      </c>
      <c r="E75" s="113" t="s">
        <v>681</v>
      </c>
      <c r="F75" s="75" t="s">
        <v>220</v>
      </c>
      <c r="G75" s="320"/>
      <c r="H75" s="52">
        <v>827</v>
      </c>
      <c r="I75" s="52">
        <v>786</v>
      </c>
      <c r="J75" s="52">
        <v>827</v>
      </c>
      <c r="K75" s="52">
        <v>1496</v>
      </c>
      <c r="L75" s="52">
        <v>1496</v>
      </c>
      <c r="M75" s="52">
        <v>1174</v>
      </c>
      <c r="N75" s="52">
        <v>1125</v>
      </c>
      <c r="O75" s="52">
        <v>1125</v>
      </c>
      <c r="P75" s="58"/>
    </row>
    <row r="76" spans="1:16" ht="15" thickBot="1" x14ac:dyDescent="0.35">
      <c r="A76" s="58"/>
      <c r="B76" s="319">
        <v>34</v>
      </c>
      <c r="C76" s="356" t="s">
        <v>707</v>
      </c>
      <c r="D76" s="253" t="s">
        <v>209</v>
      </c>
      <c r="E76" s="112" t="s">
        <v>374</v>
      </c>
      <c r="F76" s="252" t="s">
        <v>210</v>
      </c>
      <c r="G76" s="319" t="s">
        <v>220</v>
      </c>
      <c r="H76" s="279">
        <v>1914</v>
      </c>
      <c r="I76" s="279">
        <v>1820</v>
      </c>
      <c r="J76" s="279">
        <v>1914</v>
      </c>
      <c r="K76" s="279">
        <v>1924</v>
      </c>
      <c r="L76" s="279">
        <v>1924</v>
      </c>
      <c r="M76" s="279">
        <v>2030</v>
      </c>
      <c r="N76" s="279">
        <v>1945</v>
      </c>
      <c r="O76" s="279">
        <v>1945</v>
      </c>
      <c r="P76" s="58"/>
    </row>
    <row r="77" spans="1:16" ht="15" thickBot="1" x14ac:dyDescent="0.35">
      <c r="A77" s="58"/>
      <c r="B77" s="320"/>
      <c r="C77" s="357"/>
      <c r="D77" s="67" t="s">
        <v>375</v>
      </c>
      <c r="E77" s="113" t="s">
        <v>681</v>
      </c>
      <c r="F77" s="75" t="s">
        <v>220</v>
      </c>
      <c r="G77" s="320"/>
      <c r="H77" s="52">
        <v>1132</v>
      </c>
      <c r="I77" s="279">
        <v>1076</v>
      </c>
      <c r="J77" s="52">
        <v>1132</v>
      </c>
      <c r="K77" s="52">
        <v>1137</v>
      </c>
      <c r="L77" s="52">
        <v>1137</v>
      </c>
      <c r="M77" s="52">
        <v>1198</v>
      </c>
      <c r="N77" s="279">
        <v>1148</v>
      </c>
      <c r="O77" s="279">
        <v>1148</v>
      </c>
      <c r="P77" s="58"/>
    </row>
    <row r="78" spans="1:16" ht="15.75" customHeight="1" thickBot="1" x14ac:dyDescent="0.35">
      <c r="A78" s="58"/>
      <c r="B78" s="319">
        <v>35</v>
      </c>
      <c r="C78" s="356" t="s">
        <v>379</v>
      </c>
      <c r="D78" s="253" t="s">
        <v>209</v>
      </c>
      <c r="E78" s="112" t="s">
        <v>374</v>
      </c>
      <c r="F78" s="252" t="s">
        <v>210</v>
      </c>
      <c r="G78" s="319" t="s">
        <v>220</v>
      </c>
      <c r="H78" s="52">
        <v>1584</v>
      </c>
      <c r="I78" s="52">
        <v>1505</v>
      </c>
      <c r="J78" s="52">
        <v>1584</v>
      </c>
      <c r="K78" s="281">
        <v>2869</v>
      </c>
      <c r="L78" s="281">
        <v>2869</v>
      </c>
      <c r="M78" s="281">
        <v>2253</v>
      </c>
      <c r="N78" s="281">
        <v>2159</v>
      </c>
      <c r="O78" s="281">
        <v>2159</v>
      </c>
      <c r="P78" s="58"/>
    </row>
    <row r="79" spans="1:16" ht="15" thickBot="1" x14ac:dyDescent="0.35">
      <c r="A79" s="58"/>
      <c r="B79" s="320"/>
      <c r="C79" s="357"/>
      <c r="D79" s="67" t="s">
        <v>375</v>
      </c>
      <c r="E79" s="113" t="s">
        <v>681</v>
      </c>
      <c r="F79" s="75" t="s">
        <v>220</v>
      </c>
      <c r="G79" s="320"/>
      <c r="H79" s="52">
        <v>935</v>
      </c>
      <c r="I79" s="52">
        <v>890</v>
      </c>
      <c r="J79" s="52">
        <v>935</v>
      </c>
      <c r="K79" s="52">
        <v>1693</v>
      </c>
      <c r="L79" s="52">
        <v>1693</v>
      </c>
      <c r="M79" s="52">
        <v>1330</v>
      </c>
      <c r="N79" s="52">
        <v>1275</v>
      </c>
      <c r="O79" s="52">
        <v>1275</v>
      </c>
      <c r="P79" s="58"/>
    </row>
    <row r="80" spans="1:16" ht="15" thickBot="1" x14ac:dyDescent="0.35">
      <c r="A80" s="58"/>
      <c r="B80" s="319">
        <v>36</v>
      </c>
      <c r="C80" s="356" t="s">
        <v>708</v>
      </c>
      <c r="D80" s="253" t="s">
        <v>209</v>
      </c>
      <c r="E80" s="112" t="s">
        <v>374</v>
      </c>
      <c r="F80" s="252" t="s">
        <v>210</v>
      </c>
      <c r="G80" s="319" t="s">
        <v>220</v>
      </c>
      <c r="H80" s="279">
        <v>2169</v>
      </c>
      <c r="I80" s="279">
        <v>2061</v>
      </c>
      <c r="J80" s="279">
        <v>2169</v>
      </c>
      <c r="K80" s="279">
        <v>2180</v>
      </c>
      <c r="L80" s="279">
        <v>2180</v>
      </c>
      <c r="M80" s="279">
        <v>2298</v>
      </c>
      <c r="N80" s="279">
        <v>2203</v>
      </c>
      <c r="O80" s="279">
        <v>2203</v>
      </c>
      <c r="P80" s="58"/>
    </row>
    <row r="81" spans="1:16" ht="15" thickBot="1" x14ac:dyDescent="0.35">
      <c r="A81" s="58"/>
      <c r="B81" s="320"/>
      <c r="C81" s="357"/>
      <c r="D81" s="67" t="s">
        <v>375</v>
      </c>
      <c r="E81" s="113" t="s">
        <v>681</v>
      </c>
      <c r="F81" s="75" t="s">
        <v>220</v>
      </c>
      <c r="G81" s="320"/>
      <c r="H81" s="52">
        <v>1280</v>
      </c>
      <c r="I81" s="279">
        <v>1216</v>
      </c>
      <c r="J81" s="52">
        <v>1280</v>
      </c>
      <c r="K81" s="52">
        <v>1287</v>
      </c>
      <c r="L81" s="52">
        <v>1287</v>
      </c>
      <c r="M81" s="52">
        <v>1358</v>
      </c>
      <c r="N81" s="279">
        <v>1301</v>
      </c>
      <c r="O81" s="279">
        <v>1301</v>
      </c>
      <c r="P81" s="58"/>
    </row>
    <row r="82" spans="1:16" ht="15.75" customHeight="1" thickBot="1" x14ac:dyDescent="0.35">
      <c r="A82" s="58"/>
      <c r="B82" s="319">
        <v>37</v>
      </c>
      <c r="C82" s="356" t="s">
        <v>380</v>
      </c>
      <c r="D82" s="253" t="s">
        <v>209</v>
      </c>
      <c r="E82" s="112" t="s">
        <v>374</v>
      </c>
      <c r="F82" s="252" t="s">
        <v>210</v>
      </c>
      <c r="G82" s="319" t="s">
        <v>220</v>
      </c>
      <c r="H82" s="52">
        <v>1025</v>
      </c>
      <c r="I82" s="52">
        <v>975</v>
      </c>
      <c r="J82" s="52">
        <v>1025</v>
      </c>
      <c r="K82" s="281">
        <v>1857</v>
      </c>
      <c r="L82" s="281">
        <v>1857</v>
      </c>
      <c r="M82" s="281">
        <v>1458</v>
      </c>
      <c r="N82" s="281">
        <v>1398</v>
      </c>
      <c r="O82" s="281">
        <v>1398</v>
      </c>
      <c r="P82" s="58"/>
    </row>
    <row r="83" spans="1:16" ht="15" thickBot="1" x14ac:dyDescent="0.35">
      <c r="A83" s="58"/>
      <c r="B83" s="320"/>
      <c r="C83" s="357"/>
      <c r="D83" s="67" t="s">
        <v>375</v>
      </c>
      <c r="E83" s="113" t="s">
        <v>681</v>
      </c>
      <c r="F83" s="75" t="s">
        <v>220</v>
      </c>
      <c r="G83" s="320"/>
      <c r="H83" s="52">
        <v>606</v>
      </c>
      <c r="I83" s="52">
        <v>576</v>
      </c>
      <c r="J83" s="52">
        <v>606</v>
      </c>
      <c r="K83" s="52">
        <v>1098</v>
      </c>
      <c r="L83" s="52">
        <v>1098</v>
      </c>
      <c r="M83" s="52">
        <v>861</v>
      </c>
      <c r="N83" s="52">
        <v>825</v>
      </c>
      <c r="O83" s="52">
        <v>825</v>
      </c>
      <c r="P83" s="58"/>
    </row>
    <row r="84" spans="1:16" ht="15" thickBot="1" x14ac:dyDescent="0.35">
      <c r="A84" s="58"/>
      <c r="B84" s="319">
        <v>38</v>
      </c>
      <c r="C84" s="356" t="s">
        <v>709</v>
      </c>
      <c r="D84" s="253" t="s">
        <v>209</v>
      </c>
      <c r="E84" s="112" t="s">
        <v>374</v>
      </c>
      <c r="F84" s="252" t="s">
        <v>210</v>
      </c>
      <c r="G84" s="319" t="s">
        <v>220</v>
      </c>
      <c r="H84" s="279">
        <v>1403</v>
      </c>
      <c r="I84" s="279">
        <v>1334</v>
      </c>
      <c r="J84" s="279">
        <v>1403</v>
      </c>
      <c r="K84" s="279">
        <v>1412</v>
      </c>
      <c r="L84" s="279">
        <v>1412</v>
      </c>
      <c r="M84" s="279">
        <v>1488</v>
      </c>
      <c r="N84" s="279">
        <v>1426</v>
      </c>
      <c r="O84" s="279">
        <v>1426</v>
      </c>
      <c r="P84" s="58"/>
    </row>
    <row r="85" spans="1:16" ht="15" thickBot="1" x14ac:dyDescent="0.35">
      <c r="A85" s="58"/>
      <c r="B85" s="320"/>
      <c r="C85" s="357"/>
      <c r="D85" s="67" t="s">
        <v>375</v>
      </c>
      <c r="E85" s="113" t="s">
        <v>681</v>
      </c>
      <c r="F85" s="75" t="s">
        <v>220</v>
      </c>
      <c r="G85" s="320"/>
      <c r="H85" s="52">
        <v>830</v>
      </c>
      <c r="I85" s="279">
        <v>789</v>
      </c>
      <c r="J85" s="52">
        <v>830</v>
      </c>
      <c r="K85" s="52">
        <v>834</v>
      </c>
      <c r="L85" s="52">
        <v>834</v>
      </c>
      <c r="M85" s="52">
        <v>879</v>
      </c>
      <c r="N85" s="279">
        <v>842</v>
      </c>
      <c r="O85" s="279">
        <v>842</v>
      </c>
      <c r="P85" s="58"/>
    </row>
    <row r="86" spans="1:16" ht="15.75" customHeight="1" thickBot="1" x14ac:dyDescent="0.35">
      <c r="A86" s="58"/>
      <c r="B86" s="319">
        <v>39</v>
      </c>
      <c r="C86" s="356" t="s">
        <v>381</v>
      </c>
      <c r="D86" s="253" t="s">
        <v>209</v>
      </c>
      <c r="E86" s="112" t="s">
        <v>374</v>
      </c>
      <c r="F86" s="252" t="s">
        <v>210</v>
      </c>
      <c r="G86" s="319" t="s">
        <v>220</v>
      </c>
      <c r="H86" s="52">
        <v>1212</v>
      </c>
      <c r="I86" s="52">
        <v>1152</v>
      </c>
      <c r="J86" s="52">
        <v>1212</v>
      </c>
      <c r="K86" s="281">
        <v>2194</v>
      </c>
      <c r="L86" s="281">
        <v>2194</v>
      </c>
      <c r="M86" s="281">
        <v>1722</v>
      </c>
      <c r="N86" s="281">
        <v>1651</v>
      </c>
      <c r="O86" s="281">
        <v>1651</v>
      </c>
      <c r="P86" s="58"/>
    </row>
    <row r="87" spans="1:16" ht="15" thickBot="1" x14ac:dyDescent="0.35">
      <c r="A87" s="58"/>
      <c r="B87" s="320"/>
      <c r="C87" s="357"/>
      <c r="D87" s="67" t="s">
        <v>375</v>
      </c>
      <c r="E87" s="113" t="s">
        <v>681</v>
      </c>
      <c r="F87" s="75" t="s">
        <v>220</v>
      </c>
      <c r="G87" s="320"/>
      <c r="H87" s="52">
        <v>717</v>
      </c>
      <c r="I87" s="52">
        <v>682</v>
      </c>
      <c r="J87" s="52">
        <v>717</v>
      </c>
      <c r="K87" s="52">
        <v>1296</v>
      </c>
      <c r="L87" s="52">
        <v>1296</v>
      </c>
      <c r="M87" s="52">
        <v>1017</v>
      </c>
      <c r="N87" s="52">
        <v>975</v>
      </c>
      <c r="O87" s="52">
        <v>975</v>
      </c>
      <c r="P87" s="58"/>
    </row>
    <row r="88" spans="1:16" ht="15" thickBot="1" x14ac:dyDescent="0.35">
      <c r="A88" s="58"/>
      <c r="B88" s="319">
        <v>40</v>
      </c>
      <c r="C88" s="356" t="s">
        <v>710</v>
      </c>
      <c r="D88" s="253" t="s">
        <v>209</v>
      </c>
      <c r="E88" s="112" t="s">
        <v>374</v>
      </c>
      <c r="F88" s="252" t="s">
        <v>210</v>
      </c>
      <c r="G88" s="319" t="s">
        <v>220</v>
      </c>
      <c r="H88" s="279">
        <v>1659</v>
      </c>
      <c r="I88" s="279">
        <v>1577</v>
      </c>
      <c r="J88" s="279">
        <v>1659</v>
      </c>
      <c r="K88" s="279">
        <v>1667</v>
      </c>
      <c r="L88" s="279">
        <v>1667</v>
      </c>
      <c r="M88" s="279">
        <v>1757</v>
      </c>
      <c r="N88" s="279">
        <v>1684</v>
      </c>
      <c r="O88" s="279">
        <v>1684</v>
      </c>
      <c r="P88" s="58"/>
    </row>
    <row r="89" spans="1:16" ht="15" thickBot="1" x14ac:dyDescent="0.35">
      <c r="A89" s="58"/>
      <c r="B89" s="320"/>
      <c r="C89" s="357"/>
      <c r="D89" s="67" t="s">
        <v>375</v>
      </c>
      <c r="E89" s="113" t="s">
        <v>681</v>
      </c>
      <c r="F89" s="75" t="s">
        <v>220</v>
      </c>
      <c r="G89" s="320"/>
      <c r="H89" s="52">
        <v>980</v>
      </c>
      <c r="I89" s="279">
        <v>933</v>
      </c>
      <c r="J89" s="52">
        <v>980</v>
      </c>
      <c r="K89" s="52">
        <v>984</v>
      </c>
      <c r="L89" s="52">
        <v>984</v>
      </c>
      <c r="M89" s="52">
        <v>1037</v>
      </c>
      <c r="N89" s="279">
        <v>994</v>
      </c>
      <c r="O89" s="279">
        <v>994</v>
      </c>
      <c r="P89" s="58"/>
    </row>
    <row r="90" spans="1:16" ht="15.75" customHeight="1" thickBot="1" x14ac:dyDescent="0.35">
      <c r="A90" s="58"/>
      <c r="B90" s="319">
        <v>41</v>
      </c>
      <c r="C90" s="356" t="s">
        <v>382</v>
      </c>
      <c r="D90" s="253" t="s">
        <v>209</v>
      </c>
      <c r="E90" s="112" t="s">
        <v>374</v>
      </c>
      <c r="F90" s="252" t="s">
        <v>210</v>
      </c>
      <c r="G90" s="319" t="s">
        <v>220</v>
      </c>
      <c r="H90" s="52">
        <v>1398</v>
      </c>
      <c r="I90" s="52">
        <v>1329</v>
      </c>
      <c r="J90" s="52">
        <v>1398</v>
      </c>
      <c r="K90" s="281">
        <v>2532</v>
      </c>
      <c r="L90" s="281">
        <v>2532</v>
      </c>
      <c r="M90" s="281">
        <v>1989</v>
      </c>
      <c r="N90" s="281">
        <v>1906</v>
      </c>
      <c r="O90" s="281">
        <v>1906</v>
      </c>
      <c r="P90" s="58"/>
    </row>
    <row r="91" spans="1:16" ht="15" thickBot="1" x14ac:dyDescent="0.35">
      <c r="A91" s="58"/>
      <c r="B91" s="320"/>
      <c r="C91" s="357"/>
      <c r="D91" s="67" t="s">
        <v>375</v>
      </c>
      <c r="E91" s="113" t="s">
        <v>681</v>
      </c>
      <c r="F91" s="75" t="s">
        <v>220</v>
      </c>
      <c r="G91" s="320"/>
      <c r="H91" s="52">
        <v>827</v>
      </c>
      <c r="I91" s="52">
        <v>786</v>
      </c>
      <c r="J91" s="52">
        <v>827</v>
      </c>
      <c r="K91" s="52">
        <v>1496</v>
      </c>
      <c r="L91" s="52">
        <v>1496</v>
      </c>
      <c r="M91" s="52">
        <v>1174</v>
      </c>
      <c r="N91" s="52">
        <v>1125</v>
      </c>
      <c r="O91" s="52">
        <v>1125</v>
      </c>
      <c r="P91" s="58"/>
    </row>
    <row r="92" spans="1:16" ht="15" thickBot="1" x14ac:dyDescent="0.35">
      <c r="A92" s="58"/>
      <c r="B92" s="319">
        <v>42</v>
      </c>
      <c r="C92" s="356" t="s">
        <v>711</v>
      </c>
      <c r="D92" s="253" t="s">
        <v>209</v>
      </c>
      <c r="E92" s="112" t="s">
        <v>374</v>
      </c>
      <c r="F92" s="252" t="s">
        <v>210</v>
      </c>
      <c r="G92" s="319" t="s">
        <v>220</v>
      </c>
      <c r="H92" s="279">
        <v>1914</v>
      </c>
      <c r="I92" s="279">
        <v>1820</v>
      </c>
      <c r="J92" s="279">
        <v>1914</v>
      </c>
      <c r="K92" s="279">
        <v>1924</v>
      </c>
      <c r="L92" s="279">
        <v>1924</v>
      </c>
      <c r="M92" s="279">
        <v>2030</v>
      </c>
      <c r="N92" s="279">
        <v>1945</v>
      </c>
      <c r="O92" s="279">
        <v>1945</v>
      </c>
      <c r="P92" s="58"/>
    </row>
    <row r="93" spans="1:16" ht="15" thickBot="1" x14ac:dyDescent="0.35">
      <c r="A93" s="58"/>
      <c r="B93" s="320"/>
      <c r="C93" s="357"/>
      <c r="D93" s="67" t="s">
        <v>375</v>
      </c>
      <c r="E93" s="113" t="s">
        <v>681</v>
      </c>
      <c r="F93" s="75" t="s">
        <v>220</v>
      </c>
      <c r="G93" s="320"/>
      <c r="H93" s="52">
        <v>1132</v>
      </c>
      <c r="I93" s="279">
        <v>1076</v>
      </c>
      <c r="J93" s="52">
        <v>1132</v>
      </c>
      <c r="K93" s="52">
        <v>1137</v>
      </c>
      <c r="L93" s="52">
        <v>1137</v>
      </c>
      <c r="M93" s="52">
        <v>1198</v>
      </c>
      <c r="N93" s="279">
        <v>1148</v>
      </c>
      <c r="O93" s="279">
        <v>1148</v>
      </c>
      <c r="P93" s="58"/>
    </row>
    <row r="94" spans="1:16" ht="15.75" customHeight="1" thickBot="1" x14ac:dyDescent="0.35">
      <c r="A94" s="58"/>
      <c r="B94" s="319">
        <v>43</v>
      </c>
      <c r="C94" s="356" t="s">
        <v>383</v>
      </c>
      <c r="D94" s="253" t="s">
        <v>209</v>
      </c>
      <c r="E94" s="112" t="s">
        <v>374</v>
      </c>
      <c r="F94" s="252" t="s">
        <v>210</v>
      </c>
      <c r="G94" s="319" t="s">
        <v>220</v>
      </c>
      <c r="H94" s="52">
        <v>1584</v>
      </c>
      <c r="I94" s="52">
        <v>1505</v>
      </c>
      <c r="J94" s="52">
        <v>1584</v>
      </c>
      <c r="K94" s="281">
        <v>2869</v>
      </c>
      <c r="L94" s="281">
        <v>2869</v>
      </c>
      <c r="M94" s="281">
        <v>2253</v>
      </c>
      <c r="N94" s="281">
        <v>2159</v>
      </c>
      <c r="O94" s="281">
        <v>2159</v>
      </c>
      <c r="P94" s="58"/>
    </row>
    <row r="95" spans="1:16" ht="15" thickBot="1" x14ac:dyDescent="0.35">
      <c r="A95" s="58"/>
      <c r="B95" s="320"/>
      <c r="C95" s="357"/>
      <c r="D95" s="67" t="s">
        <v>375</v>
      </c>
      <c r="E95" s="113" t="s">
        <v>681</v>
      </c>
      <c r="F95" s="75" t="s">
        <v>220</v>
      </c>
      <c r="G95" s="320"/>
      <c r="H95" s="52">
        <v>935</v>
      </c>
      <c r="I95" s="52">
        <v>890</v>
      </c>
      <c r="J95" s="52">
        <v>935</v>
      </c>
      <c r="K95" s="52">
        <v>1693</v>
      </c>
      <c r="L95" s="52">
        <v>1693</v>
      </c>
      <c r="M95" s="52">
        <v>1330</v>
      </c>
      <c r="N95" s="52">
        <v>1275</v>
      </c>
      <c r="O95" s="52">
        <v>1275</v>
      </c>
      <c r="P95" s="58"/>
    </row>
    <row r="96" spans="1:16" ht="15" thickBot="1" x14ac:dyDescent="0.35">
      <c r="A96" s="58"/>
      <c r="B96" s="319">
        <v>44</v>
      </c>
      <c r="C96" s="356" t="s">
        <v>712</v>
      </c>
      <c r="D96" s="253" t="s">
        <v>209</v>
      </c>
      <c r="E96" s="112" t="s">
        <v>374</v>
      </c>
      <c r="F96" s="252" t="s">
        <v>210</v>
      </c>
      <c r="G96" s="319" t="s">
        <v>220</v>
      </c>
      <c r="H96" s="279">
        <v>2169</v>
      </c>
      <c r="I96" s="279">
        <v>2061</v>
      </c>
      <c r="J96" s="279">
        <v>2169</v>
      </c>
      <c r="K96" s="279">
        <v>2180</v>
      </c>
      <c r="L96" s="279">
        <v>2180</v>
      </c>
      <c r="M96" s="279">
        <v>2298</v>
      </c>
      <c r="N96" s="279">
        <v>2203</v>
      </c>
      <c r="O96" s="279">
        <v>2203</v>
      </c>
      <c r="P96" s="58"/>
    </row>
    <row r="97" spans="1:16" ht="15" thickBot="1" x14ac:dyDescent="0.35">
      <c r="A97" s="58"/>
      <c r="B97" s="320"/>
      <c r="C97" s="357"/>
      <c r="D97" s="67" t="s">
        <v>375</v>
      </c>
      <c r="E97" s="113" t="s">
        <v>681</v>
      </c>
      <c r="F97" s="75" t="s">
        <v>220</v>
      </c>
      <c r="G97" s="320"/>
      <c r="H97" s="52">
        <v>1280</v>
      </c>
      <c r="I97" s="279">
        <v>1216</v>
      </c>
      <c r="J97" s="52">
        <v>1280</v>
      </c>
      <c r="K97" s="52">
        <v>1287</v>
      </c>
      <c r="L97" s="52">
        <v>1287</v>
      </c>
      <c r="M97" s="52">
        <v>1358</v>
      </c>
      <c r="N97" s="279">
        <v>1301</v>
      </c>
      <c r="O97" s="279">
        <v>1301</v>
      </c>
      <c r="P97" s="58"/>
    </row>
    <row r="98" spans="1:16" ht="15.75" customHeight="1" thickBot="1" x14ac:dyDescent="0.35">
      <c r="A98" s="58"/>
      <c r="B98" s="319">
        <v>45</v>
      </c>
      <c r="C98" s="356" t="s">
        <v>384</v>
      </c>
      <c r="D98" s="253" t="s">
        <v>209</v>
      </c>
      <c r="E98" s="112" t="s">
        <v>374</v>
      </c>
      <c r="F98" s="252" t="s">
        <v>210</v>
      </c>
      <c r="G98" s="319" t="s">
        <v>220</v>
      </c>
      <c r="H98" s="52">
        <v>1770</v>
      </c>
      <c r="I98" s="52">
        <v>1683</v>
      </c>
      <c r="J98" s="52">
        <v>1770</v>
      </c>
      <c r="K98" s="281">
        <v>3206</v>
      </c>
      <c r="L98" s="281">
        <v>3206</v>
      </c>
      <c r="M98" s="281">
        <v>2518</v>
      </c>
      <c r="N98" s="281">
        <v>2413</v>
      </c>
      <c r="O98" s="281">
        <v>2413</v>
      </c>
      <c r="P98" s="58"/>
    </row>
    <row r="99" spans="1:16" ht="15" thickBot="1" x14ac:dyDescent="0.35">
      <c r="A99" s="58"/>
      <c r="B99" s="320"/>
      <c r="C99" s="357"/>
      <c r="D99" s="67" t="s">
        <v>375</v>
      </c>
      <c r="E99" s="113" t="s">
        <v>681</v>
      </c>
      <c r="F99" s="75" t="s">
        <v>220</v>
      </c>
      <c r="G99" s="320"/>
      <c r="H99" s="52">
        <v>1046</v>
      </c>
      <c r="I99" s="52">
        <v>994</v>
      </c>
      <c r="J99" s="52">
        <v>1046</v>
      </c>
      <c r="K99" s="52">
        <v>1892</v>
      </c>
      <c r="L99" s="52">
        <v>1892</v>
      </c>
      <c r="M99" s="52">
        <v>1487</v>
      </c>
      <c r="N99" s="52">
        <v>1425</v>
      </c>
      <c r="O99" s="52">
        <v>1425</v>
      </c>
      <c r="P99" s="58"/>
    </row>
    <row r="100" spans="1:16" ht="15" thickBot="1" x14ac:dyDescent="0.35">
      <c r="A100" s="58"/>
      <c r="B100" s="319">
        <v>46</v>
      </c>
      <c r="C100" s="356" t="s">
        <v>713</v>
      </c>
      <c r="D100" s="253" t="s">
        <v>209</v>
      </c>
      <c r="E100" s="112" t="s">
        <v>374</v>
      </c>
      <c r="F100" s="252" t="s">
        <v>210</v>
      </c>
      <c r="G100" s="319" t="s">
        <v>220</v>
      </c>
      <c r="H100" s="279">
        <v>2423</v>
      </c>
      <c r="I100" s="279">
        <v>2303</v>
      </c>
      <c r="J100" s="279">
        <v>2423</v>
      </c>
      <c r="K100" s="279">
        <v>2436</v>
      </c>
      <c r="L100" s="279">
        <v>2436</v>
      </c>
      <c r="M100" s="279">
        <v>2570</v>
      </c>
      <c r="N100" s="279">
        <v>2463</v>
      </c>
      <c r="O100" s="279">
        <v>2463</v>
      </c>
      <c r="P100" s="58"/>
    </row>
    <row r="101" spans="1:16" ht="15" thickBot="1" x14ac:dyDescent="0.35">
      <c r="A101" s="58"/>
      <c r="B101" s="320"/>
      <c r="C101" s="357"/>
      <c r="D101" s="67" t="s">
        <v>375</v>
      </c>
      <c r="E101" s="113" t="s">
        <v>681</v>
      </c>
      <c r="F101" s="75" t="s">
        <v>220</v>
      </c>
      <c r="G101" s="320"/>
      <c r="H101" s="52">
        <v>1431</v>
      </c>
      <c r="I101" s="52">
        <v>1360</v>
      </c>
      <c r="J101" s="52">
        <v>1431</v>
      </c>
      <c r="K101" s="52">
        <v>1438</v>
      </c>
      <c r="L101" s="52">
        <v>1438</v>
      </c>
      <c r="M101" s="52">
        <v>1518</v>
      </c>
      <c r="N101" s="52">
        <v>1455</v>
      </c>
      <c r="O101" s="52">
        <v>1455</v>
      </c>
      <c r="P101" s="58"/>
    </row>
    <row r="102" spans="1:16" ht="15" thickBot="1" x14ac:dyDescent="0.35">
      <c r="A102" s="58"/>
      <c r="B102" s="75">
        <v>47</v>
      </c>
      <c r="C102" s="120" t="s">
        <v>682</v>
      </c>
      <c r="D102" s="67" t="s">
        <v>358</v>
      </c>
      <c r="E102" s="75" t="s">
        <v>220</v>
      </c>
      <c r="F102" s="75" t="s">
        <v>220</v>
      </c>
      <c r="G102" s="73"/>
      <c r="H102" s="52">
        <v>2866</v>
      </c>
      <c r="I102" s="52">
        <v>2723</v>
      </c>
      <c r="J102" s="52">
        <v>2866</v>
      </c>
      <c r="K102" s="52">
        <v>3998</v>
      </c>
      <c r="L102" s="52">
        <v>3998</v>
      </c>
      <c r="M102" s="52">
        <v>3612</v>
      </c>
      <c r="N102" s="52">
        <v>3462</v>
      </c>
      <c r="O102" s="52">
        <v>3462</v>
      </c>
      <c r="P102" s="58"/>
    </row>
    <row r="103" spans="1:16" x14ac:dyDescent="0.3">
      <c r="A103" s="58"/>
      <c r="B103" s="121"/>
      <c r="C103" s="108"/>
      <c r="D103" s="109"/>
      <c r="E103" s="58"/>
      <c r="F103" s="110"/>
      <c r="G103" s="58"/>
      <c r="H103" s="58"/>
      <c r="I103" s="58"/>
      <c r="J103" s="58"/>
      <c r="K103" s="58"/>
      <c r="L103" s="58"/>
      <c r="M103" s="58"/>
      <c r="N103" s="58"/>
      <c r="O103" s="58"/>
      <c r="P103" s="58"/>
    </row>
    <row r="104" spans="1:16" x14ac:dyDescent="0.3">
      <c r="A104" s="58"/>
      <c r="B104" s="323" t="s">
        <v>531</v>
      </c>
      <c r="C104" s="323"/>
      <c r="D104" s="323"/>
      <c r="E104" s="323"/>
      <c r="F104" s="323"/>
      <c r="G104" s="323"/>
      <c r="H104" s="323"/>
      <c r="I104" s="323"/>
      <c r="J104" s="323"/>
      <c r="K104" s="323"/>
      <c r="L104" s="323"/>
      <c r="M104" s="323"/>
      <c r="N104" s="323"/>
      <c r="O104" s="323"/>
      <c r="P104" s="58"/>
    </row>
    <row r="105" spans="1:16" ht="99" customHeight="1" x14ac:dyDescent="0.3">
      <c r="A105" s="58"/>
      <c r="B105" s="323" t="s">
        <v>532</v>
      </c>
      <c r="C105" s="323"/>
      <c r="D105" s="323"/>
      <c r="E105" s="323"/>
      <c r="F105" s="323"/>
      <c r="G105" s="323"/>
      <c r="H105" s="323"/>
      <c r="I105" s="323"/>
      <c r="J105" s="323"/>
      <c r="K105" s="323"/>
      <c r="L105" s="323"/>
      <c r="M105" s="323"/>
      <c r="N105" s="323"/>
      <c r="O105" s="323"/>
      <c r="P105" s="58"/>
    </row>
    <row r="106" spans="1:16" ht="15.6" customHeight="1" x14ac:dyDescent="0.3">
      <c r="A106" s="58"/>
      <c r="B106" s="323" t="s">
        <v>533</v>
      </c>
      <c r="C106" s="323"/>
      <c r="D106" s="323"/>
      <c r="E106" s="323"/>
      <c r="F106" s="323"/>
      <c r="G106" s="323"/>
      <c r="H106" s="323"/>
      <c r="I106" s="323"/>
      <c r="J106" s="323"/>
      <c r="K106" s="323"/>
      <c r="L106" s="323"/>
      <c r="M106" s="323"/>
      <c r="N106" s="323"/>
      <c r="O106" s="323"/>
      <c r="P106" s="58"/>
    </row>
    <row r="107" spans="1:16" ht="27.6" customHeight="1" x14ac:dyDescent="0.3">
      <c r="A107" s="58"/>
      <c r="B107" s="323" t="s">
        <v>534</v>
      </c>
      <c r="C107" s="323"/>
      <c r="D107" s="323"/>
      <c r="E107" s="323"/>
      <c r="F107" s="323"/>
      <c r="G107" s="323"/>
      <c r="H107" s="323"/>
      <c r="I107" s="323"/>
      <c r="J107" s="323"/>
      <c r="K107" s="323"/>
      <c r="L107" s="323"/>
      <c r="M107" s="323"/>
      <c r="N107" s="323"/>
      <c r="O107" s="323"/>
      <c r="P107" s="58"/>
    </row>
    <row r="108" spans="1:16" ht="63.6" customHeight="1" x14ac:dyDescent="0.3">
      <c r="A108" s="58"/>
      <c r="B108" s="323" t="s">
        <v>535</v>
      </c>
      <c r="C108" s="323"/>
      <c r="D108" s="323"/>
      <c r="E108" s="323"/>
      <c r="F108" s="323"/>
      <c r="G108" s="323"/>
      <c r="H108" s="323"/>
      <c r="I108" s="323"/>
      <c r="J108" s="323"/>
      <c r="K108" s="323"/>
      <c r="L108" s="323"/>
      <c r="M108" s="323"/>
      <c r="N108" s="323"/>
      <c r="O108" s="323"/>
      <c r="P108" s="58"/>
    </row>
    <row r="109" spans="1:16" ht="27" customHeight="1" x14ac:dyDescent="0.3">
      <c r="A109" s="58"/>
      <c r="B109" s="323" t="s">
        <v>536</v>
      </c>
      <c r="C109" s="323"/>
      <c r="D109" s="323"/>
      <c r="E109" s="323"/>
      <c r="F109" s="323"/>
      <c r="G109" s="323"/>
      <c r="H109" s="323"/>
      <c r="I109" s="323"/>
      <c r="J109" s="323"/>
      <c r="K109" s="323"/>
      <c r="L109" s="323"/>
      <c r="M109" s="323"/>
      <c r="N109" s="323"/>
      <c r="O109" s="323"/>
      <c r="P109" s="58"/>
    </row>
    <row r="110" spans="1:16" ht="15" customHeight="1" x14ac:dyDescent="0.3">
      <c r="A110" s="58"/>
      <c r="B110" s="323" t="s">
        <v>537</v>
      </c>
      <c r="C110" s="323"/>
      <c r="D110" s="323"/>
      <c r="E110" s="323"/>
      <c r="F110" s="323"/>
      <c r="G110" s="323"/>
      <c r="H110" s="323"/>
      <c r="I110" s="323"/>
      <c r="J110" s="323"/>
      <c r="K110" s="323"/>
      <c r="L110" s="323"/>
      <c r="M110" s="323"/>
      <c r="N110" s="323"/>
      <c r="O110" s="323"/>
      <c r="P110" s="58"/>
    </row>
    <row r="111" spans="1:16" x14ac:dyDescent="0.3">
      <c r="A111" s="58"/>
      <c r="B111" s="323" t="s">
        <v>747</v>
      </c>
      <c r="C111" s="323"/>
      <c r="D111" s="323"/>
      <c r="E111" s="323"/>
      <c r="F111" s="323"/>
      <c r="G111" s="323"/>
      <c r="H111" s="323"/>
      <c r="I111" s="323"/>
      <c r="J111" s="323"/>
      <c r="K111" s="323"/>
      <c r="L111" s="323"/>
      <c r="M111" s="323"/>
      <c r="N111" s="323"/>
      <c r="O111" s="323"/>
      <c r="P111" s="58"/>
    </row>
  </sheetData>
  <mergeCells count="153">
    <mergeCell ref="G60:G61"/>
    <mergeCell ref="G62:G63"/>
    <mergeCell ref="G66:G67"/>
    <mergeCell ref="G70:G71"/>
    <mergeCell ref="G74:G75"/>
    <mergeCell ref="G78:G79"/>
    <mergeCell ref="G82:G83"/>
    <mergeCell ref="G86:G87"/>
    <mergeCell ref="G90:G91"/>
    <mergeCell ref="G64:G65"/>
    <mergeCell ref="G68:G69"/>
    <mergeCell ref="C50:C51"/>
    <mergeCell ref="G50:G51"/>
    <mergeCell ref="C52:C53"/>
    <mergeCell ref="C54:C55"/>
    <mergeCell ref="G52:G53"/>
    <mergeCell ref="G54:G55"/>
    <mergeCell ref="C56:C57"/>
    <mergeCell ref="G56:G57"/>
    <mergeCell ref="C58:C59"/>
    <mergeCell ref="G58:G59"/>
    <mergeCell ref="C66:C67"/>
    <mergeCell ref="B66:B67"/>
    <mergeCell ref="C70:C71"/>
    <mergeCell ref="B70:B71"/>
    <mergeCell ref="B64:B65"/>
    <mergeCell ref="C64:C65"/>
    <mergeCell ref="C60:C61"/>
    <mergeCell ref="B68:B69"/>
    <mergeCell ref="C68:C69"/>
    <mergeCell ref="G39:G40"/>
    <mergeCell ref="G41:G42"/>
    <mergeCell ref="G43:G44"/>
    <mergeCell ref="B46:B47"/>
    <mergeCell ref="C46:C47"/>
    <mergeCell ref="G46:G47"/>
    <mergeCell ref="C41:C42"/>
    <mergeCell ref="C43:C44"/>
    <mergeCell ref="B43:B44"/>
    <mergeCell ref="C39:C40"/>
    <mergeCell ref="B39:B40"/>
    <mergeCell ref="B41:B42"/>
    <mergeCell ref="B33:B34"/>
    <mergeCell ref="C33:C34"/>
    <mergeCell ref="C35:C36"/>
    <mergeCell ref="B35:B36"/>
    <mergeCell ref="B19:B20"/>
    <mergeCell ref="C19:C20"/>
    <mergeCell ref="G33:G34"/>
    <mergeCell ref="G35:G36"/>
    <mergeCell ref="G37:G38"/>
    <mergeCell ref="C37:C38"/>
    <mergeCell ref="B37:B38"/>
    <mergeCell ref="B21:B22"/>
    <mergeCell ref="C21:C22"/>
    <mergeCell ref="G21:G22"/>
    <mergeCell ref="B23:B24"/>
    <mergeCell ref="C23:C24"/>
    <mergeCell ref="B31:B32"/>
    <mergeCell ref="C31:C32"/>
    <mergeCell ref="G31:G32"/>
    <mergeCell ref="H7:O7"/>
    <mergeCell ref="H8:O8"/>
    <mergeCell ref="G5:G10"/>
    <mergeCell ref="F5:F10"/>
    <mergeCell ref="E5:E10"/>
    <mergeCell ref="D5:D10"/>
    <mergeCell ref="C5:C10"/>
    <mergeCell ref="B5:B10"/>
    <mergeCell ref="G29:G30"/>
    <mergeCell ref="C29:C30"/>
    <mergeCell ref="H5:O5"/>
    <mergeCell ref="H6:O6"/>
    <mergeCell ref="B11:B12"/>
    <mergeCell ref="C11:C12"/>
    <mergeCell ref="G11:G12"/>
    <mergeCell ref="B15:B16"/>
    <mergeCell ref="C15:C16"/>
    <mergeCell ref="G15:G16"/>
    <mergeCell ref="G19:G20"/>
    <mergeCell ref="G23:G24"/>
    <mergeCell ref="C27:C28"/>
    <mergeCell ref="B27:B28"/>
    <mergeCell ref="G27:G28"/>
    <mergeCell ref="B29:B30"/>
    <mergeCell ref="B48:B49"/>
    <mergeCell ref="C48:C49"/>
    <mergeCell ref="G48:G49"/>
    <mergeCell ref="C94:C95"/>
    <mergeCell ref="B50:B51"/>
    <mergeCell ref="B52:B53"/>
    <mergeCell ref="B104:O104"/>
    <mergeCell ref="C74:C75"/>
    <mergeCell ref="B74:B75"/>
    <mergeCell ref="B78:B79"/>
    <mergeCell ref="C78:C79"/>
    <mergeCell ref="B82:B83"/>
    <mergeCell ref="C82:C83"/>
    <mergeCell ref="B86:B87"/>
    <mergeCell ref="C86:C87"/>
    <mergeCell ref="B90:B91"/>
    <mergeCell ref="C90:C91"/>
    <mergeCell ref="B94:B95"/>
    <mergeCell ref="B54:B55"/>
    <mergeCell ref="B56:B57"/>
    <mergeCell ref="B58:B59"/>
    <mergeCell ref="B60:B61"/>
    <mergeCell ref="B62:B63"/>
    <mergeCell ref="C62:C63"/>
    <mergeCell ref="B13:B14"/>
    <mergeCell ref="C13:C14"/>
    <mergeCell ref="G13:G14"/>
    <mergeCell ref="B17:B18"/>
    <mergeCell ref="C17:C18"/>
    <mergeCell ref="G17:G18"/>
    <mergeCell ref="B25:B26"/>
    <mergeCell ref="C25:C26"/>
    <mergeCell ref="G25:G26"/>
    <mergeCell ref="B72:B73"/>
    <mergeCell ref="C72:C73"/>
    <mergeCell ref="G72:G73"/>
    <mergeCell ref="B76:B77"/>
    <mergeCell ref="C76:C77"/>
    <mergeCell ref="G76:G77"/>
    <mergeCell ref="B80:B81"/>
    <mergeCell ref="C80:C81"/>
    <mergeCell ref="G80:G81"/>
    <mergeCell ref="G94:G95"/>
    <mergeCell ref="G98:G99"/>
    <mergeCell ref="B84:B85"/>
    <mergeCell ref="C84:C85"/>
    <mergeCell ref="G84:G85"/>
    <mergeCell ref="B88:B89"/>
    <mergeCell ref="C88:C89"/>
    <mergeCell ref="G88:G89"/>
    <mergeCell ref="B92:B93"/>
    <mergeCell ref="C92:C93"/>
    <mergeCell ref="G92:G93"/>
    <mergeCell ref="B111:O111"/>
    <mergeCell ref="B96:B97"/>
    <mergeCell ref="C96:C97"/>
    <mergeCell ref="G96:G97"/>
    <mergeCell ref="B100:B101"/>
    <mergeCell ref="C100:C101"/>
    <mergeCell ref="G100:G101"/>
    <mergeCell ref="B98:B99"/>
    <mergeCell ref="C98:C99"/>
    <mergeCell ref="B108:O108"/>
    <mergeCell ref="B109:O109"/>
    <mergeCell ref="B110:O110"/>
    <mergeCell ref="B105:O105"/>
    <mergeCell ref="B106:O106"/>
    <mergeCell ref="B107:O107"/>
  </mergeCells>
  <hyperlinks>
    <hyperlink ref="M2" location="СОДЕРЖАНИЕ!A1" display="Назад в СОДЕРЖАНИЕ "/>
  </hyperlinks>
  <pageMargins left="0.23622047244094491" right="0.23622047244094491" top="0.35433070866141736" bottom="0.74803149606299213" header="0.11811023622047245" footer="0.11811023622047245"/>
  <pageSetup paperSize="9" scale="87" orientation="landscape" verticalDpi="0" r:id="rId1"/>
  <headerFooter>
    <oddFooter>Страница &amp;P</oddFooter>
  </headerFooter>
  <rowBreaks count="3" manualBreakCount="3">
    <brk id="32" max="15" man="1"/>
    <brk id="69" max="15" man="1"/>
    <brk id="103"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7"/>
  <sheetViews>
    <sheetView showGridLines="0" topLeftCell="C1" zoomScaleNormal="100" zoomScaleSheetLayoutView="100" workbookViewId="0">
      <selection activeCell="E24" sqref="E24"/>
    </sheetView>
  </sheetViews>
  <sheetFormatPr defaultColWidth="9.109375" defaultRowHeight="14.4" x14ac:dyDescent="0.3"/>
  <cols>
    <col min="1" max="1" width="4.44140625" style="102" customWidth="1"/>
    <col min="2" max="2" width="6.5546875" style="102" customWidth="1"/>
    <col min="3" max="3" width="82.6640625" style="102" customWidth="1"/>
    <col min="4" max="4" width="9.109375" style="102" customWidth="1"/>
    <col min="5" max="5" width="26.5546875" style="102" customWidth="1"/>
    <col min="6" max="7" width="9.109375" style="102"/>
    <col min="8" max="8" width="20.88671875" style="102" customWidth="1"/>
    <col min="9" max="14" width="9.109375" style="102"/>
    <col min="15" max="15" width="20.6640625" style="102" customWidth="1"/>
    <col min="16" max="16384" width="9.109375" style="102"/>
  </cols>
  <sheetData>
    <row r="1" spans="1:6" ht="15" x14ac:dyDescent="0.25">
      <c r="A1" s="58"/>
      <c r="B1" s="58"/>
      <c r="C1" s="58"/>
      <c r="D1" s="58"/>
      <c r="E1" s="58"/>
      <c r="F1" s="58"/>
    </row>
    <row r="2" spans="1:6" x14ac:dyDescent="0.3">
      <c r="A2" s="58"/>
      <c r="B2" s="61" t="s">
        <v>359</v>
      </c>
      <c r="C2" s="58"/>
      <c r="D2" s="58"/>
      <c r="E2" s="60" t="s">
        <v>640</v>
      </c>
      <c r="F2" s="58"/>
    </row>
    <row r="3" spans="1:6" ht="18.600000000000001" customHeight="1" x14ac:dyDescent="0.3">
      <c r="A3" s="58"/>
      <c r="B3" s="63"/>
      <c r="C3" s="58"/>
      <c r="D3" s="58"/>
      <c r="E3" s="78" t="s">
        <v>147</v>
      </c>
      <c r="F3" s="58"/>
    </row>
    <row r="4" spans="1:6" ht="15.75" thickBot="1" x14ac:dyDescent="0.3">
      <c r="A4" s="58"/>
      <c r="B4" s="58"/>
      <c r="C4" s="58"/>
      <c r="D4" s="58"/>
      <c r="E4" s="58"/>
      <c r="F4" s="58"/>
    </row>
    <row r="5" spans="1:6" x14ac:dyDescent="0.3">
      <c r="A5" s="58"/>
      <c r="B5" s="368" t="s">
        <v>0</v>
      </c>
      <c r="C5" s="319" t="s">
        <v>1</v>
      </c>
      <c r="D5" s="368" t="s">
        <v>188</v>
      </c>
      <c r="E5" s="122" t="s">
        <v>198</v>
      </c>
      <c r="F5" s="58"/>
    </row>
    <row r="6" spans="1:6" ht="15" thickBot="1" x14ac:dyDescent="0.35">
      <c r="A6" s="58"/>
      <c r="B6" s="369"/>
      <c r="C6" s="320"/>
      <c r="D6" s="369"/>
      <c r="E6" s="65" t="s">
        <v>231</v>
      </c>
      <c r="F6" s="58"/>
    </row>
    <row r="7" spans="1:6" ht="18.600000000000001" customHeight="1" thickBot="1" x14ac:dyDescent="0.35">
      <c r="A7" s="58"/>
      <c r="B7" s="75">
        <v>1</v>
      </c>
      <c r="C7" s="76" t="s">
        <v>360</v>
      </c>
      <c r="D7" s="70" t="s">
        <v>209</v>
      </c>
      <c r="E7" s="285">
        <v>226.8</v>
      </c>
      <c r="F7" s="58"/>
    </row>
    <row r="8" spans="1:6" ht="18.600000000000001" customHeight="1" thickBot="1" x14ac:dyDescent="0.35">
      <c r="A8" s="58"/>
      <c r="B8" s="68">
        <v>2</v>
      </c>
      <c r="C8" s="69" t="s">
        <v>361</v>
      </c>
      <c r="D8" s="65" t="s">
        <v>209</v>
      </c>
      <c r="E8" s="286">
        <v>25.2</v>
      </c>
      <c r="F8" s="58"/>
    </row>
    <row r="9" spans="1:6" ht="18.600000000000001" customHeight="1" thickBot="1" x14ac:dyDescent="0.35">
      <c r="A9" s="58"/>
      <c r="B9" s="68">
        <v>3</v>
      </c>
      <c r="C9" s="69" t="s">
        <v>463</v>
      </c>
      <c r="D9" s="65" t="s">
        <v>209</v>
      </c>
      <c r="E9" s="286">
        <v>6.6</v>
      </c>
      <c r="F9" s="58"/>
    </row>
    <row r="10" spans="1:6" ht="18.600000000000001" customHeight="1" thickBot="1" x14ac:dyDescent="0.35">
      <c r="A10" s="58"/>
      <c r="B10" s="68">
        <v>4</v>
      </c>
      <c r="C10" s="69" t="s">
        <v>464</v>
      </c>
      <c r="D10" s="65" t="s">
        <v>209</v>
      </c>
      <c r="E10" s="286">
        <v>6.6</v>
      </c>
      <c r="F10" s="58"/>
    </row>
    <row r="11" spans="1:6" ht="18.600000000000001" customHeight="1" thickBot="1" x14ac:dyDescent="0.35">
      <c r="A11" s="58"/>
      <c r="B11" s="68"/>
      <c r="C11" s="69" t="s">
        <v>465</v>
      </c>
      <c r="D11" s="65" t="s">
        <v>209</v>
      </c>
      <c r="E11" s="286">
        <v>9.2999999999999989</v>
      </c>
      <c r="F11" s="58"/>
    </row>
    <row r="12" spans="1:6" ht="18.600000000000001" customHeight="1" thickBot="1" x14ac:dyDescent="0.35">
      <c r="A12" s="58"/>
      <c r="B12" s="75">
        <v>5</v>
      </c>
      <c r="C12" s="69" t="s">
        <v>362</v>
      </c>
      <c r="D12" s="65" t="s">
        <v>209</v>
      </c>
      <c r="E12" s="286">
        <v>22.6</v>
      </c>
      <c r="F12" s="58"/>
    </row>
    <row r="13" spans="1:6" ht="18.600000000000001" customHeight="1" thickBot="1" x14ac:dyDescent="0.35">
      <c r="A13" s="58"/>
      <c r="B13" s="68">
        <v>6</v>
      </c>
      <c r="C13" s="69" t="s">
        <v>363</v>
      </c>
      <c r="D13" s="65" t="s">
        <v>209</v>
      </c>
      <c r="E13" s="286">
        <v>10.5</v>
      </c>
      <c r="F13" s="58"/>
    </row>
    <row r="14" spans="1:6" ht="18.600000000000001" customHeight="1" thickBot="1" x14ac:dyDescent="0.35">
      <c r="A14" s="58"/>
      <c r="B14" s="68">
        <v>7</v>
      </c>
      <c r="C14" s="69" t="s">
        <v>364</v>
      </c>
      <c r="D14" s="65" t="s">
        <v>209</v>
      </c>
      <c r="E14" s="286">
        <v>14.2</v>
      </c>
      <c r="F14" s="58"/>
    </row>
    <row r="15" spans="1:6" ht="18.600000000000001" customHeight="1" thickBot="1" x14ac:dyDescent="0.35">
      <c r="A15" s="58"/>
      <c r="B15" s="68">
        <v>8</v>
      </c>
      <c r="C15" s="69" t="s">
        <v>365</v>
      </c>
      <c r="D15" s="65" t="s">
        <v>209</v>
      </c>
      <c r="E15" s="286">
        <v>6.8999999999999995</v>
      </c>
      <c r="F15" s="58"/>
    </row>
    <row r="16" spans="1:6" ht="18.600000000000001" customHeight="1" thickBot="1" x14ac:dyDescent="0.35">
      <c r="A16" s="58"/>
      <c r="B16" s="75">
        <v>9</v>
      </c>
      <c r="C16" s="69" t="s">
        <v>366</v>
      </c>
      <c r="D16" s="65" t="s">
        <v>209</v>
      </c>
      <c r="E16" s="286">
        <v>32.6</v>
      </c>
      <c r="F16" s="58"/>
    </row>
    <row r="17" spans="1:6" ht="18.600000000000001" customHeight="1" thickBot="1" x14ac:dyDescent="0.35">
      <c r="A17" s="58"/>
      <c r="B17" s="68">
        <v>10</v>
      </c>
      <c r="C17" s="69" t="s">
        <v>367</v>
      </c>
      <c r="D17" s="65" t="s">
        <v>209</v>
      </c>
      <c r="E17" s="286">
        <v>4.2</v>
      </c>
      <c r="F17" s="58"/>
    </row>
    <row r="18" spans="1:6" ht="18.600000000000001" customHeight="1" thickBot="1" x14ac:dyDescent="0.35">
      <c r="A18" s="58"/>
      <c r="B18" s="68">
        <v>11</v>
      </c>
      <c r="C18" s="69" t="s">
        <v>368</v>
      </c>
      <c r="D18" s="65" t="s">
        <v>209</v>
      </c>
      <c r="E18" s="286">
        <v>10.5</v>
      </c>
      <c r="F18" s="58"/>
    </row>
    <row r="19" spans="1:6" ht="18.600000000000001" customHeight="1" thickBot="1" x14ac:dyDescent="0.35">
      <c r="A19" s="58"/>
      <c r="B19" s="68">
        <v>12</v>
      </c>
      <c r="C19" s="69" t="s">
        <v>369</v>
      </c>
      <c r="D19" s="65" t="s">
        <v>209</v>
      </c>
      <c r="E19" s="286">
        <v>3.2</v>
      </c>
      <c r="F19" s="58"/>
    </row>
    <row r="20" spans="1:6" ht="18.600000000000001" customHeight="1" thickBot="1" x14ac:dyDescent="0.35">
      <c r="A20" s="58"/>
      <c r="B20" s="75">
        <v>13</v>
      </c>
      <c r="C20" s="69" t="s">
        <v>370</v>
      </c>
      <c r="D20" s="65" t="s">
        <v>209</v>
      </c>
      <c r="E20" s="286">
        <v>3.2</v>
      </c>
      <c r="F20" s="58"/>
    </row>
    <row r="21" spans="1:6" ht="18.600000000000001" customHeight="1" thickBot="1" x14ac:dyDescent="0.35">
      <c r="A21" s="58"/>
      <c r="B21" s="68">
        <v>14</v>
      </c>
      <c r="C21" s="69" t="s">
        <v>371</v>
      </c>
      <c r="D21" s="65" t="s">
        <v>209</v>
      </c>
      <c r="E21" s="286">
        <v>2.1</v>
      </c>
      <c r="F21" s="58"/>
    </row>
    <row r="22" spans="1:6" ht="15" thickBot="1" x14ac:dyDescent="0.35">
      <c r="A22" s="58"/>
      <c r="B22" s="68">
        <v>15</v>
      </c>
      <c r="C22" s="69" t="s">
        <v>385</v>
      </c>
      <c r="D22" s="65" t="s">
        <v>209</v>
      </c>
      <c r="E22" s="286">
        <v>0.6</v>
      </c>
      <c r="F22" s="58"/>
    </row>
    <row r="23" spans="1:6" ht="15" thickBot="1" x14ac:dyDescent="0.35">
      <c r="A23" s="58"/>
      <c r="B23" s="75">
        <v>16</v>
      </c>
      <c r="C23" s="69" t="s">
        <v>466</v>
      </c>
      <c r="D23" s="65" t="s">
        <v>209</v>
      </c>
      <c r="E23" s="286">
        <v>0.6</v>
      </c>
      <c r="F23" s="58"/>
    </row>
    <row r="24" spans="1:6" ht="15" thickBot="1" x14ac:dyDescent="0.35">
      <c r="A24" s="58"/>
      <c r="B24" s="68">
        <v>17</v>
      </c>
      <c r="C24" s="69" t="s">
        <v>467</v>
      </c>
      <c r="D24" s="65" t="s">
        <v>209</v>
      </c>
      <c r="E24" s="286">
        <v>0.7</v>
      </c>
      <c r="F24" s="58"/>
    </row>
    <row r="25" spans="1:6" x14ac:dyDescent="0.3">
      <c r="A25" s="58"/>
      <c r="B25" s="58"/>
      <c r="C25" s="58"/>
      <c r="D25" s="58"/>
      <c r="E25" s="58"/>
      <c r="F25" s="58"/>
    </row>
    <row r="26" spans="1:6" x14ac:dyDescent="0.3">
      <c r="A26" s="58"/>
      <c r="B26" s="58"/>
      <c r="C26" s="58"/>
      <c r="D26" s="58"/>
      <c r="E26" s="58"/>
      <c r="F26" s="58"/>
    </row>
    <row r="27" spans="1:6" x14ac:dyDescent="0.3">
      <c r="A27" s="58"/>
      <c r="B27" s="58"/>
      <c r="C27" s="58"/>
      <c r="D27" s="58"/>
      <c r="E27" s="58"/>
      <c r="F27" s="58"/>
    </row>
  </sheetData>
  <mergeCells count="3">
    <mergeCell ref="B5:B6"/>
    <mergeCell ref="C5:C6"/>
    <mergeCell ref="D5:D6"/>
  </mergeCells>
  <hyperlinks>
    <hyperlink ref="E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r:id="rId1"/>
  <headerFooter>
    <oddFooter>Страница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4"/>
  <sheetViews>
    <sheetView showGridLines="0" zoomScale="115" zoomScaleNormal="115" zoomScaleSheetLayoutView="100" workbookViewId="0">
      <selection activeCell="F32" sqref="F32"/>
    </sheetView>
  </sheetViews>
  <sheetFormatPr defaultColWidth="9.109375" defaultRowHeight="14.4" x14ac:dyDescent="0.3"/>
  <cols>
    <col min="1" max="1" width="3.6640625" style="102" customWidth="1"/>
    <col min="2" max="2" width="6.5546875" style="102" customWidth="1"/>
    <col min="3" max="3" width="61.5546875" style="102" customWidth="1"/>
    <col min="4" max="4" width="9.109375" style="102" customWidth="1"/>
    <col min="5" max="6" width="28.109375" style="102" customWidth="1"/>
    <col min="7" max="7" width="3.6640625" style="102" customWidth="1"/>
    <col min="8" max="8" width="20.88671875" style="102" customWidth="1"/>
    <col min="9" max="14" width="9.109375" style="102"/>
    <col min="15" max="15" width="20.6640625" style="102" customWidth="1"/>
    <col min="16" max="16384" width="9.109375" style="102"/>
  </cols>
  <sheetData>
    <row r="1" spans="1:7" ht="15" x14ac:dyDescent="0.25">
      <c r="A1" s="58"/>
      <c r="B1" s="58"/>
      <c r="C1" s="58"/>
      <c r="D1" s="58"/>
      <c r="E1" s="58"/>
      <c r="F1" s="58"/>
      <c r="G1" s="58"/>
    </row>
    <row r="2" spans="1:7" x14ac:dyDescent="0.3">
      <c r="A2" s="58"/>
      <c r="B2" s="61" t="s">
        <v>403</v>
      </c>
      <c r="C2" s="58"/>
      <c r="D2" s="58"/>
      <c r="E2" s="58"/>
      <c r="F2" s="60" t="s">
        <v>640</v>
      </c>
      <c r="G2" s="58"/>
    </row>
    <row r="3" spans="1:7" ht="18.600000000000001" customHeight="1" x14ac:dyDescent="0.3">
      <c r="A3" s="58"/>
      <c r="B3" s="63"/>
      <c r="C3" s="58"/>
      <c r="D3" s="58"/>
      <c r="E3" s="58"/>
      <c r="F3" s="78" t="s">
        <v>146</v>
      </c>
      <c r="G3" s="58"/>
    </row>
    <row r="4" spans="1:7" ht="15" thickBot="1" x14ac:dyDescent="0.35">
      <c r="A4" s="58"/>
      <c r="B4" s="58"/>
      <c r="C4" s="58"/>
      <c r="D4" s="58"/>
      <c r="E4" s="58"/>
      <c r="F4" s="58"/>
      <c r="G4" s="58"/>
    </row>
    <row r="5" spans="1:7" ht="15" thickBot="1" x14ac:dyDescent="0.35">
      <c r="A5" s="58"/>
      <c r="B5" s="319" t="s">
        <v>0</v>
      </c>
      <c r="C5" s="319" t="s">
        <v>1</v>
      </c>
      <c r="D5" s="377" t="s">
        <v>188</v>
      </c>
      <c r="E5" s="371" t="s">
        <v>198</v>
      </c>
      <c r="F5" s="372"/>
      <c r="G5" s="79"/>
    </row>
    <row r="6" spans="1:7" ht="15" thickBot="1" x14ac:dyDescent="0.35">
      <c r="A6" s="58"/>
      <c r="B6" s="329"/>
      <c r="C6" s="329"/>
      <c r="D6" s="378"/>
      <c r="E6" s="375" t="s">
        <v>404</v>
      </c>
      <c r="F6" s="376"/>
      <c r="G6" s="58"/>
    </row>
    <row r="7" spans="1:7" ht="15" thickBot="1" x14ac:dyDescent="0.35">
      <c r="A7" s="58"/>
      <c r="B7" s="329"/>
      <c r="C7" s="329"/>
      <c r="D7" s="379"/>
      <c r="E7" s="373" t="s">
        <v>406</v>
      </c>
      <c r="F7" s="374"/>
      <c r="G7" s="79"/>
    </row>
    <row r="8" spans="1:7" ht="22.5" customHeight="1" x14ac:dyDescent="0.3">
      <c r="A8" s="58"/>
      <c r="B8" s="329"/>
      <c r="C8" s="329"/>
      <c r="D8" s="319" t="s">
        <v>405</v>
      </c>
      <c r="E8" s="71" t="s">
        <v>484</v>
      </c>
      <c r="F8" s="64" t="s">
        <v>485</v>
      </c>
      <c r="G8" s="58"/>
    </row>
    <row r="9" spans="1:7" ht="26.4" customHeight="1" x14ac:dyDescent="0.3">
      <c r="A9" s="58"/>
      <c r="B9" s="329"/>
      <c r="C9" s="329"/>
      <c r="D9" s="329"/>
      <c r="E9" s="329" t="s">
        <v>468</v>
      </c>
      <c r="F9" s="329" t="s">
        <v>487</v>
      </c>
      <c r="G9" s="58"/>
    </row>
    <row r="10" spans="1:7" ht="24" customHeight="1" thickBot="1" x14ac:dyDescent="0.35">
      <c r="A10" s="58"/>
      <c r="B10" s="320"/>
      <c r="C10" s="320"/>
      <c r="D10" s="320"/>
      <c r="E10" s="380"/>
      <c r="F10" s="320"/>
      <c r="G10" s="58"/>
    </row>
    <row r="11" spans="1:7" ht="16.2" customHeight="1" thickBot="1" x14ac:dyDescent="0.35">
      <c r="A11" s="58"/>
      <c r="B11" s="319">
        <v>1</v>
      </c>
      <c r="C11" s="315" t="s">
        <v>518</v>
      </c>
      <c r="D11" s="80" t="s">
        <v>407</v>
      </c>
      <c r="E11" s="54">
        <v>1233</v>
      </c>
      <c r="F11" s="54">
        <v>1610</v>
      </c>
      <c r="G11" s="81"/>
    </row>
    <row r="12" spans="1:7" ht="15" thickBot="1" x14ac:dyDescent="0.35">
      <c r="A12" s="58"/>
      <c r="B12" s="320"/>
      <c r="C12" s="316"/>
      <c r="D12" s="82" t="s">
        <v>408</v>
      </c>
      <c r="E12" s="54">
        <v>1159</v>
      </c>
      <c r="F12" s="54">
        <v>1512</v>
      </c>
      <c r="G12" s="81"/>
    </row>
    <row r="13" spans="1:7" ht="15" customHeight="1" thickBot="1" x14ac:dyDescent="0.35">
      <c r="A13" s="58"/>
      <c r="B13" s="319">
        <v>2</v>
      </c>
      <c r="C13" s="315" t="s">
        <v>519</v>
      </c>
      <c r="D13" s="82" t="s">
        <v>407</v>
      </c>
      <c r="E13" s="54">
        <v>1234</v>
      </c>
      <c r="F13" s="54">
        <v>1609</v>
      </c>
      <c r="G13" s="81"/>
    </row>
    <row r="14" spans="1:7" ht="15" thickBot="1" x14ac:dyDescent="0.35">
      <c r="A14" s="58"/>
      <c r="B14" s="320"/>
      <c r="C14" s="316"/>
      <c r="D14" s="83" t="s">
        <v>408</v>
      </c>
      <c r="E14" s="54">
        <v>1098</v>
      </c>
      <c r="F14" s="54">
        <v>1432</v>
      </c>
      <c r="G14" s="58"/>
    </row>
    <row r="15" spans="1:7" ht="15" thickBot="1" x14ac:dyDescent="0.35">
      <c r="A15" s="58"/>
      <c r="B15" s="68">
        <v>3</v>
      </c>
      <c r="C15" s="69" t="s">
        <v>772</v>
      </c>
      <c r="D15" s="82" t="s">
        <v>6</v>
      </c>
      <c r="E15" s="54">
        <v>2026</v>
      </c>
      <c r="F15" s="55">
        <v>2532</v>
      </c>
      <c r="G15" s="81"/>
    </row>
    <row r="16" spans="1:7" ht="15" thickBot="1" x14ac:dyDescent="0.35">
      <c r="A16" s="58"/>
      <c r="B16" s="68">
        <v>4</v>
      </c>
      <c r="C16" s="84" t="s">
        <v>775</v>
      </c>
      <c r="D16" s="83" t="s">
        <v>6</v>
      </c>
      <c r="E16" s="54">
        <v>629</v>
      </c>
      <c r="F16" s="56">
        <v>786</v>
      </c>
      <c r="G16" s="81"/>
    </row>
    <row r="17" spans="1:7" ht="15" thickBot="1" x14ac:dyDescent="0.35">
      <c r="A17" s="58"/>
      <c r="B17" s="68">
        <v>5</v>
      </c>
      <c r="C17" s="84" t="s">
        <v>773</v>
      </c>
      <c r="D17" s="83" t="s">
        <v>6</v>
      </c>
      <c r="E17" s="55">
        <v>1257</v>
      </c>
      <c r="F17" s="55">
        <v>1571</v>
      </c>
      <c r="G17" s="81"/>
    </row>
    <row r="18" spans="1:7" ht="15" thickBot="1" x14ac:dyDescent="0.35">
      <c r="A18" s="58"/>
      <c r="B18" s="68">
        <v>6</v>
      </c>
      <c r="C18" s="84" t="s">
        <v>774</v>
      </c>
      <c r="D18" s="83" t="s">
        <v>6</v>
      </c>
      <c r="E18" s="55">
        <v>2427</v>
      </c>
      <c r="F18" s="55">
        <v>2551</v>
      </c>
      <c r="G18" s="81"/>
    </row>
    <row r="19" spans="1:7" ht="15" thickBot="1" x14ac:dyDescent="0.35">
      <c r="A19" s="58"/>
      <c r="B19" s="68">
        <v>7</v>
      </c>
      <c r="C19" s="69" t="s">
        <v>409</v>
      </c>
      <c r="D19" s="82" t="s">
        <v>6</v>
      </c>
      <c r="E19" s="55">
        <v>1805</v>
      </c>
      <c r="F19" s="55">
        <v>2015</v>
      </c>
      <c r="G19" s="81"/>
    </row>
    <row r="20" spans="1:7" ht="15" thickBot="1" x14ac:dyDescent="0.35">
      <c r="A20" s="58"/>
      <c r="B20" s="68">
        <v>8</v>
      </c>
      <c r="C20" s="69" t="s">
        <v>410</v>
      </c>
      <c r="D20" s="82" t="s">
        <v>6</v>
      </c>
      <c r="E20" s="55">
        <v>1457</v>
      </c>
      <c r="F20" s="55">
        <v>1628</v>
      </c>
      <c r="G20" s="81"/>
    </row>
    <row r="21" spans="1:7" ht="15" thickBot="1" x14ac:dyDescent="0.35">
      <c r="A21" s="58"/>
      <c r="B21" s="68">
        <v>9</v>
      </c>
      <c r="C21" s="69" t="s">
        <v>411</v>
      </c>
      <c r="D21" s="83" t="s">
        <v>6</v>
      </c>
      <c r="E21" s="56">
        <v>1037</v>
      </c>
      <c r="F21" s="56">
        <v>1159</v>
      </c>
      <c r="G21" s="58"/>
    </row>
    <row r="22" spans="1:7" ht="15" thickBot="1" x14ac:dyDescent="0.35">
      <c r="A22" s="58"/>
      <c r="B22" s="68">
        <v>10</v>
      </c>
      <c r="C22" s="69" t="s">
        <v>412</v>
      </c>
      <c r="D22" s="83" t="s">
        <v>6</v>
      </c>
      <c r="E22" s="55">
        <v>1777</v>
      </c>
      <c r="F22" s="55">
        <v>1985</v>
      </c>
      <c r="G22" s="58"/>
    </row>
    <row r="23" spans="1:7" ht="15" thickBot="1" x14ac:dyDescent="0.35">
      <c r="A23" s="58"/>
      <c r="B23" s="68">
        <v>11</v>
      </c>
      <c r="C23" s="69" t="s">
        <v>413</v>
      </c>
      <c r="D23" s="83" t="s">
        <v>6</v>
      </c>
      <c r="E23" s="56">
        <v>991</v>
      </c>
      <c r="F23" s="56">
        <v>1106</v>
      </c>
      <c r="G23" s="81"/>
    </row>
    <row r="24" spans="1:7" ht="15" thickBot="1" x14ac:dyDescent="0.35">
      <c r="A24" s="58"/>
      <c r="B24" s="68">
        <v>12</v>
      </c>
      <c r="C24" s="69" t="s">
        <v>414</v>
      </c>
      <c r="D24" s="83" t="s">
        <v>6</v>
      </c>
      <c r="E24" s="56">
        <v>787</v>
      </c>
      <c r="F24" s="56">
        <v>879</v>
      </c>
      <c r="G24" s="81"/>
    </row>
    <row r="25" spans="1:7" ht="15" thickBot="1" x14ac:dyDescent="0.35">
      <c r="A25" s="58"/>
      <c r="B25" s="68">
        <v>13</v>
      </c>
      <c r="C25" s="69" t="s">
        <v>415</v>
      </c>
      <c r="D25" s="83" t="s">
        <v>6</v>
      </c>
      <c r="E25" s="55">
        <v>2445</v>
      </c>
      <c r="F25" s="55">
        <v>2732</v>
      </c>
      <c r="G25" s="81"/>
    </row>
    <row r="26" spans="1:7" ht="15" thickBot="1" x14ac:dyDescent="0.35">
      <c r="A26" s="58"/>
      <c r="B26" s="68">
        <v>14</v>
      </c>
      <c r="C26" s="69" t="s">
        <v>416</v>
      </c>
      <c r="D26" s="83" t="s">
        <v>6</v>
      </c>
      <c r="E26" s="56">
        <v>875</v>
      </c>
      <c r="F26" s="56">
        <v>977</v>
      </c>
      <c r="G26" s="58"/>
    </row>
    <row r="27" spans="1:7" ht="15" thickBot="1" x14ac:dyDescent="0.35">
      <c r="A27" s="58"/>
      <c r="B27" s="68">
        <v>15</v>
      </c>
      <c r="C27" s="69" t="s">
        <v>417</v>
      </c>
      <c r="D27" s="83" t="s">
        <v>6</v>
      </c>
      <c r="E27" s="56">
        <v>787</v>
      </c>
      <c r="F27" s="56">
        <v>879</v>
      </c>
      <c r="G27" s="81"/>
    </row>
    <row r="28" spans="1:7" ht="15" thickBot="1" x14ac:dyDescent="0.35">
      <c r="A28" s="58"/>
      <c r="B28" s="68">
        <v>16</v>
      </c>
      <c r="C28" s="69" t="s">
        <v>418</v>
      </c>
      <c r="D28" s="83" t="s">
        <v>6</v>
      </c>
      <c r="E28" s="55">
        <v>3638</v>
      </c>
      <c r="F28" s="55">
        <v>4063</v>
      </c>
      <c r="G28" s="58"/>
    </row>
    <row r="29" spans="1:7" ht="15" thickBot="1" x14ac:dyDescent="0.35">
      <c r="A29" s="58"/>
      <c r="B29" s="68">
        <v>17</v>
      </c>
      <c r="C29" s="69" t="s">
        <v>419</v>
      </c>
      <c r="D29" s="83" t="s">
        <v>6</v>
      </c>
      <c r="E29" s="55">
        <v>1457</v>
      </c>
      <c r="F29" s="55">
        <v>1628</v>
      </c>
      <c r="G29" s="81"/>
    </row>
    <row r="30" spans="1:7" ht="15" thickBot="1" x14ac:dyDescent="0.35">
      <c r="A30" s="58"/>
      <c r="B30" s="68">
        <v>18</v>
      </c>
      <c r="C30" s="69" t="s">
        <v>420</v>
      </c>
      <c r="D30" s="83" t="s">
        <v>6</v>
      </c>
      <c r="E30" s="55">
        <v>3638</v>
      </c>
      <c r="F30" s="55">
        <v>4063</v>
      </c>
      <c r="G30" s="81"/>
    </row>
    <row r="31" spans="1:7" ht="15" thickBot="1" x14ac:dyDescent="0.35">
      <c r="A31" s="58"/>
      <c r="B31" s="68">
        <v>19</v>
      </c>
      <c r="C31" s="69" t="s">
        <v>421</v>
      </c>
      <c r="D31" s="83" t="s">
        <v>6</v>
      </c>
      <c r="E31" s="56">
        <v>450</v>
      </c>
      <c r="F31" s="56">
        <v>450</v>
      </c>
      <c r="G31" s="81"/>
    </row>
    <row r="32" spans="1:7" ht="15" thickBot="1" x14ac:dyDescent="0.35">
      <c r="A32" s="58"/>
      <c r="B32" s="68">
        <v>20</v>
      </c>
      <c r="C32" s="85" t="s">
        <v>482</v>
      </c>
      <c r="D32" s="83" t="s">
        <v>483</v>
      </c>
      <c r="E32" s="57">
        <v>1245</v>
      </c>
      <c r="F32" s="57">
        <v>1245</v>
      </c>
      <c r="G32" s="81"/>
    </row>
    <row r="33" spans="1:7" x14ac:dyDescent="0.3">
      <c r="A33" s="58"/>
      <c r="B33" s="58"/>
      <c r="C33" s="58"/>
      <c r="D33" s="58"/>
      <c r="E33" s="81"/>
      <c r="F33" s="58"/>
      <c r="G33" s="58"/>
    </row>
    <row r="34" spans="1:7" ht="75.75" customHeight="1" x14ac:dyDescent="0.3">
      <c r="A34" s="58"/>
      <c r="B34" s="331" t="s">
        <v>486</v>
      </c>
      <c r="C34" s="370"/>
      <c r="D34" s="370"/>
      <c r="E34" s="370"/>
      <c r="F34" s="58"/>
      <c r="G34" s="58"/>
    </row>
  </sheetData>
  <mergeCells count="14">
    <mergeCell ref="B34:E34"/>
    <mergeCell ref="B11:B12"/>
    <mergeCell ref="B13:B14"/>
    <mergeCell ref="B5:B10"/>
    <mergeCell ref="E5:F5"/>
    <mergeCell ref="E7:F7"/>
    <mergeCell ref="E6:F6"/>
    <mergeCell ref="F9:F10"/>
    <mergeCell ref="D8:D10"/>
    <mergeCell ref="D5:D7"/>
    <mergeCell ref="C5:C10"/>
    <mergeCell ref="E9:E10"/>
    <mergeCell ref="C11:C12"/>
    <mergeCell ref="C13:C14"/>
  </mergeCells>
  <hyperlinks>
    <hyperlink ref="F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r:id="rId1"/>
  <headerFooter>
    <oddFooter>Страница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FF00"/>
  </sheetPr>
  <dimension ref="A1:X53"/>
  <sheetViews>
    <sheetView showGridLines="0" zoomScaleNormal="100" zoomScaleSheetLayoutView="115" workbookViewId="0">
      <selection activeCell="W12" sqref="W12"/>
    </sheetView>
  </sheetViews>
  <sheetFormatPr defaultColWidth="8.88671875" defaultRowHeight="14.4" x14ac:dyDescent="0.3"/>
  <cols>
    <col min="1" max="1" width="2.6640625" style="102" customWidth="1"/>
    <col min="2" max="2" width="6.5546875" style="102" customWidth="1"/>
    <col min="3" max="3" width="34.33203125" style="102" customWidth="1"/>
    <col min="4" max="4" width="8.33203125" style="102" customWidth="1"/>
    <col min="5" max="5" width="8.44140625" style="102" customWidth="1"/>
    <col min="6" max="6" width="8" style="102" customWidth="1"/>
    <col min="7" max="14" width="8.88671875" style="102"/>
    <col min="15" max="15" width="8.33203125" style="102" customWidth="1"/>
    <col min="16" max="17" width="8" style="102" customWidth="1"/>
    <col min="18" max="21" width="8.33203125" style="102" customWidth="1"/>
    <col min="22" max="22" width="3.44140625" style="102" customWidth="1"/>
    <col min="23" max="24" width="8.6640625" style="102" customWidth="1"/>
    <col min="25" max="16384" width="8.88671875" style="102"/>
  </cols>
  <sheetData>
    <row r="1" spans="1:22" x14ac:dyDescent="0.3">
      <c r="A1" s="58"/>
      <c r="B1" s="58"/>
      <c r="C1" s="58"/>
      <c r="D1" s="58"/>
      <c r="E1" s="58"/>
      <c r="F1" s="58"/>
      <c r="G1" s="58"/>
      <c r="H1" s="58"/>
      <c r="I1" s="58"/>
      <c r="J1" s="58"/>
      <c r="K1" s="58"/>
      <c r="L1" s="58"/>
      <c r="M1" s="58"/>
      <c r="N1" s="58"/>
      <c r="O1" s="58"/>
      <c r="P1" s="58"/>
      <c r="Q1" s="58"/>
      <c r="R1" s="58"/>
      <c r="S1" s="58"/>
      <c r="T1" s="58"/>
      <c r="U1" s="58"/>
      <c r="V1" s="58"/>
    </row>
    <row r="2" spans="1:22" x14ac:dyDescent="0.3">
      <c r="A2" s="58"/>
      <c r="B2" s="63" t="s">
        <v>106</v>
      </c>
      <c r="C2" s="58"/>
      <c r="D2" s="58"/>
      <c r="E2" s="58"/>
      <c r="F2" s="58"/>
      <c r="G2" s="58"/>
      <c r="H2" s="58"/>
      <c r="I2" s="58"/>
      <c r="J2" s="58"/>
      <c r="K2" s="58"/>
      <c r="L2" s="58"/>
      <c r="M2" s="58"/>
      <c r="N2" s="58"/>
      <c r="O2" s="58"/>
      <c r="P2" s="58"/>
      <c r="Q2" s="162"/>
      <c r="R2" s="60" t="s">
        <v>640</v>
      </c>
      <c r="S2" s="58"/>
      <c r="T2" s="162"/>
      <c r="U2" s="58"/>
      <c r="V2" s="58"/>
    </row>
    <row r="3" spans="1:22" x14ac:dyDescent="0.3">
      <c r="A3" s="58"/>
      <c r="B3" s="63"/>
      <c r="C3" s="58"/>
      <c r="D3" s="58"/>
      <c r="E3" s="58"/>
      <c r="F3" s="58"/>
      <c r="G3" s="58"/>
      <c r="H3" s="58"/>
      <c r="I3" s="58"/>
      <c r="J3" s="58"/>
      <c r="K3" s="58"/>
      <c r="L3" s="58"/>
      <c r="M3" s="58"/>
      <c r="N3" s="58"/>
      <c r="O3" s="58"/>
      <c r="P3" s="58"/>
      <c r="Q3" s="58"/>
      <c r="R3" s="58"/>
      <c r="S3" s="58"/>
      <c r="T3" s="58"/>
      <c r="U3" s="78" t="s">
        <v>151</v>
      </c>
      <c r="V3" s="58"/>
    </row>
    <row r="4" spans="1:22" ht="15" thickBot="1" x14ac:dyDescent="0.35">
      <c r="A4" s="58"/>
      <c r="B4" s="58"/>
      <c r="C4" s="58"/>
      <c r="D4" s="58"/>
      <c r="E4" s="58"/>
      <c r="F4" s="58"/>
      <c r="G4" s="58"/>
      <c r="H4" s="58"/>
      <c r="I4" s="58"/>
      <c r="J4" s="58"/>
      <c r="K4" s="58"/>
      <c r="L4" s="58"/>
      <c r="M4" s="58"/>
      <c r="N4" s="58"/>
      <c r="O4" s="58"/>
      <c r="P4" s="58"/>
      <c r="Q4" s="58"/>
      <c r="R4" s="58"/>
      <c r="S4" s="58"/>
      <c r="T4" s="58"/>
      <c r="U4" s="58"/>
      <c r="V4" s="58"/>
    </row>
    <row r="5" spans="1:22" ht="15.75" customHeight="1" thickBot="1" x14ac:dyDescent="0.35">
      <c r="A5" s="58"/>
      <c r="B5" s="319" t="s">
        <v>0</v>
      </c>
      <c r="C5" s="381" t="s">
        <v>1</v>
      </c>
      <c r="D5" s="381" t="s">
        <v>107</v>
      </c>
      <c r="E5" s="424" t="s">
        <v>126</v>
      </c>
      <c r="F5" s="425"/>
      <c r="G5" s="425"/>
      <c r="H5" s="425"/>
      <c r="I5" s="425"/>
      <c r="J5" s="425"/>
      <c r="K5" s="425"/>
      <c r="L5" s="425"/>
      <c r="M5" s="425"/>
      <c r="N5" s="425"/>
      <c r="O5" s="425"/>
      <c r="P5" s="425"/>
      <c r="Q5" s="425"/>
      <c r="R5" s="425"/>
      <c r="S5" s="425"/>
      <c r="T5" s="425"/>
      <c r="U5" s="426"/>
      <c r="V5" s="163"/>
    </row>
    <row r="6" spans="1:22" ht="16.2" customHeight="1" x14ac:dyDescent="0.3">
      <c r="A6" s="58"/>
      <c r="B6" s="329"/>
      <c r="C6" s="423"/>
      <c r="D6" s="423"/>
      <c r="E6" s="411" t="s">
        <v>108</v>
      </c>
      <c r="F6" s="412"/>
      <c r="G6" s="412"/>
      <c r="H6" s="412"/>
      <c r="I6" s="412"/>
      <c r="J6" s="412"/>
      <c r="K6" s="412"/>
      <c r="L6" s="412"/>
      <c r="M6" s="412"/>
      <c r="N6" s="412"/>
      <c r="O6" s="411" t="s">
        <v>109</v>
      </c>
      <c r="P6" s="415"/>
      <c r="Q6" s="411" t="s">
        <v>472</v>
      </c>
      <c r="R6" s="415"/>
      <c r="S6" s="427" t="s">
        <v>477</v>
      </c>
      <c r="T6" s="427" t="s">
        <v>480</v>
      </c>
      <c r="U6" s="408" t="s">
        <v>481</v>
      </c>
      <c r="V6" s="58"/>
    </row>
    <row r="7" spans="1:22" ht="15" thickBot="1" x14ac:dyDescent="0.35">
      <c r="A7" s="58"/>
      <c r="B7" s="329"/>
      <c r="C7" s="423"/>
      <c r="D7" s="423"/>
      <c r="E7" s="413"/>
      <c r="F7" s="414"/>
      <c r="G7" s="414"/>
      <c r="H7" s="414"/>
      <c r="I7" s="414"/>
      <c r="J7" s="414"/>
      <c r="K7" s="414"/>
      <c r="L7" s="414"/>
      <c r="M7" s="414"/>
      <c r="N7" s="414"/>
      <c r="O7" s="413"/>
      <c r="P7" s="416"/>
      <c r="Q7" s="421"/>
      <c r="R7" s="422"/>
      <c r="S7" s="428"/>
      <c r="T7" s="428"/>
      <c r="U7" s="409"/>
      <c r="V7" s="58"/>
    </row>
    <row r="8" spans="1:22" ht="15" thickBot="1" x14ac:dyDescent="0.35">
      <c r="A8" s="58"/>
      <c r="B8" s="329"/>
      <c r="C8" s="423"/>
      <c r="D8" s="423"/>
      <c r="E8" s="164" t="s">
        <v>110</v>
      </c>
      <c r="F8" s="164" t="s">
        <v>110</v>
      </c>
      <c r="G8" s="165" t="s">
        <v>110</v>
      </c>
      <c r="H8" s="165" t="s">
        <v>110</v>
      </c>
      <c r="I8" s="165" t="s">
        <v>110</v>
      </c>
      <c r="J8" s="260" t="s">
        <v>110</v>
      </c>
      <c r="K8" s="260" t="s">
        <v>110</v>
      </c>
      <c r="L8" s="165" t="s">
        <v>114</v>
      </c>
      <c r="M8" s="165" t="s">
        <v>114</v>
      </c>
      <c r="N8" s="165" t="s">
        <v>110</v>
      </c>
      <c r="O8" s="417" t="s">
        <v>110</v>
      </c>
      <c r="P8" s="418"/>
      <c r="Q8" s="166"/>
      <c r="R8" s="167"/>
      <c r="S8" s="409"/>
      <c r="T8" s="409"/>
      <c r="U8" s="409"/>
      <c r="V8" s="58"/>
    </row>
    <row r="9" spans="1:22" ht="34.5" customHeight="1" thickBot="1" x14ac:dyDescent="0.35">
      <c r="A9" s="58"/>
      <c r="B9" s="329"/>
      <c r="C9" s="423"/>
      <c r="D9" s="423"/>
      <c r="E9" s="168" t="s">
        <v>111</v>
      </c>
      <c r="F9" s="164" t="s">
        <v>112</v>
      </c>
      <c r="G9" s="169" t="s">
        <v>298</v>
      </c>
      <c r="H9" s="168" t="s">
        <v>113</v>
      </c>
      <c r="I9" s="168" t="s">
        <v>113</v>
      </c>
      <c r="J9" s="168" t="s">
        <v>113</v>
      </c>
      <c r="K9" s="168" t="s">
        <v>699</v>
      </c>
      <c r="L9" s="168" t="s">
        <v>115</v>
      </c>
      <c r="M9" s="168" t="s">
        <v>116</v>
      </c>
      <c r="N9" s="168" t="s">
        <v>460</v>
      </c>
      <c r="O9" s="168" t="s">
        <v>469</v>
      </c>
      <c r="P9" s="168" t="s">
        <v>401</v>
      </c>
      <c r="Q9" s="166"/>
      <c r="R9" s="167"/>
      <c r="S9" s="409"/>
      <c r="T9" s="409"/>
      <c r="U9" s="409"/>
      <c r="V9" s="58"/>
    </row>
    <row r="10" spans="1:22" ht="43.2" customHeight="1" thickBot="1" x14ac:dyDescent="0.35">
      <c r="A10" s="58"/>
      <c r="B10" s="329"/>
      <c r="C10" s="423"/>
      <c r="D10" s="423"/>
      <c r="E10" s="170" t="s">
        <v>127</v>
      </c>
      <c r="F10" s="170" t="s">
        <v>297</v>
      </c>
      <c r="G10" s="171" t="s">
        <v>129</v>
      </c>
      <c r="H10" s="171" t="s">
        <v>128</v>
      </c>
      <c r="I10" s="171" t="s">
        <v>400</v>
      </c>
      <c r="J10" s="171" t="s">
        <v>657</v>
      </c>
      <c r="K10" s="171" t="s">
        <v>658</v>
      </c>
      <c r="L10" s="171" t="s">
        <v>133</v>
      </c>
      <c r="M10" s="171" t="s">
        <v>297</v>
      </c>
      <c r="N10" s="171" t="s">
        <v>461</v>
      </c>
      <c r="O10" s="171" t="s">
        <v>471</v>
      </c>
      <c r="P10" s="171" t="s">
        <v>470</v>
      </c>
      <c r="Q10" s="172"/>
      <c r="R10" s="173"/>
      <c r="S10" s="410"/>
      <c r="T10" s="410"/>
      <c r="U10" s="410"/>
      <c r="V10" s="58"/>
    </row>
    <row r="11" spans="1:22" ht="15" thickBot="1" x14ac:dyDescent="0.35">
      <c r="A11" s="58"/>
      <c r="B11" s="329"/>
      <c r="C11" s="423"/>
      <c r="D11" s="423"/>
      <c r="E11" s="174" t="s">
        <v>783</v>
      </c>
      <c r="F11" s="174" t="s">
        <v>783</v>
      </c>
      <c r="G11" s="175" t="s">
        <v>784</v>
      </c>
      <c r="H11" s="174" t="s">
        <v>783</v>
      </c>
      <c r="I11" s="175" t="s">
        <v>783</v>
      </c>
      <c r="J11" s="261" t="s">
        <v>785</v>
      </c>
      <c r="K11" s="261" t="s">
        <v>785</v>
      </c>
      <c r="L11" s="175" t="s">
        <v>783</v>
      </c>
      <c r="M11" s="175" t="s">
        <v>783</v>
      </c>
      <c r="N11" s="175" t="s">
        <v>783</v>
      </c>
      <c r="O11" s="419" t="s">
        <v>299</v>
      </c>
      <c r="P11" s="420"/>
      <c r="Q11" s="419" t="s">
        <v>472</v>
      </c>
      <c r="R11" s="420"/>
      <c r="S11" s="174" t="s">
        <v>475</v>
      </c>
      <c r="T11" s="174" t="s">
        <v>117</v>
      </c>
      <c r="U11" s="174" t="s">
        <v>783</v>
      </c>
      <c r="V11" s="58"/>
    </row>
    <row r="12" spans="1:22" ht="15" thickBot="1" x14ac:dyDescent="0.35">
      <c r="A12" s="58"/>
      <c r="B12" s="329"/>
      <c r="C12" s="382"/>
      <c r="D12" s="423"/>
      <c r="E12" s="176" t="s">
        <v>118</v>
      </c>
      <c r="F12" s="174" t="s">
        <v>118</v>
      </c>
      <c r="G12" s="176" t="s">
        <v>130</v>
      </c>
      <c r="H12" s="177" t="s">
        <v>131</v>
      </c>
      <c r="I12" s="176" t="s">
        <v>121</v>
      </c>
      <c r="J12" s="176" t="s">
        <v>121</v>
      </c>
      <c r="K12" s="176" t="s">
        <v>121</v>
      </c>
      <c r="L12" s="176" t="s">
        <v>122</v>
      </c>
      <c r="M12" s="176" t="s">
        <v>122</v>
      </c>
      <c r="N12" s="176" t="s">
        <v>462</v>
      </c>
      <c r="O12" s="419" t="s">
        <v>123</v>
      </c>
      <c r="P12" s="420"/>
      <c r="Q12" s="178" t="s">
        <v>474</v>
      </c>
      <c r="R12" s="178" t="s">
        <v>473</v>
      </c>
      <c r="S12" s="178" t="s">
        <v>476</v>
      </c>
      <c r="T12" s="178" t="s">
        <v>478</v>
      </c>
      <c r="U12" s="178" t="s">
        <v>479</v>
      </c>
      <c r="V12" s="58"/>
    </row>
    <row r="13" spans="1:22" x14ac:dyDescent="0.3">
      <c r="A13" s="58"/>
      <c r="B13" s="319">
        <v>1</v>
      </c>
      <c r="C13" s="179" t="s">
        <v>124</v>
      </c>
      <c r="D13" s="381" t="s">
        <v>701</v>
      </c>
      <c r="E13" s="383">
        <v>1466</v>
      </c>
      <c r="F13" s="390">
        <v>1466</v>
      </c>
      <c r="G13" s="385">
        <v>1595</v>
      </c>
      <c r="H13" s="385">
        <v>1762</v>
      </c>
      <c r="I13" s="383">
        <v>1217</v>
      </c>
      <c r="J13" s="383">
        <v>1185</v>
      </c>
      <c r="K13" s="383">
        <v>1217</v>
      </c>
      <c r="L13" s="385">
        <v>1644</v>
      </c>
      <c r="M13" s="385">
        <v>1644</v>
      </c>
      <c r="N13" s="385" t="s">
        <v>27</v>
      </c>
      <c r="O13" s="385">
        <v>1075</v>
      </c>
      <c r="P13" s="385">
        <v>1075</v>
      </c>
      <c r="Q13" s="385">
        <v>9380</v>
      </c>
      <c r="R13" s="385">
        <v>7879</v>
      </c>
      <c r="S13" s="385">
        <v>12164</v>
      </c>
      <c r="T13" s="385">
        <v>1075</v>
      </c>
      <c r="U13" s="385">
        <v>2634</v>
      </c>
      <c r="V13" s="58"/>
    </row>
    <row r="14" spans="1:22" ht="15" thickBot="1" x14ac:dyDescent="0.35">
      <c r="A14" s="58"/>
      <c r="B14" s="320"/>
      <c r="C14" s="180" t="s">
        <v>300</v>
      </c>
      <c r="D14" s="382"/>
      <c r="E14" s="384"/>
      <c r="F14" s="391"/>
      <c r="G14" s="386"/>
      <c r="H14" s="386"/>
      <c r="I14" s="384"/>
      <c r="J14" s="384"/>
      <c r="K14" s="384"/>
      <c r="L14" s="386"/>
      <c r="M14" s="386"/>
      <c r="N14" s="386"/>
      <c r="O14" s="386"/>
      <c r="P14" s="386"/>
      <c r="Q14" s="386"/>
      <c r="R14" s="386"/>
      <c r="S14" s="386"/>
      <c r="T14" s="386"/>
      <c r="U14" s="386"/>
      <c r="V14" s="58"/>
    </row>
    <row r="15" spans="1:22" ht="14.4" customHeight="1" x14ac:dyDescent="0.3">
      <c r="A15" s="58"/>
      <c r="B15" s="319">
        <v>3</v>
      </c>
      <c r="C15" s="179" t="s">
        <v>124</v>
      </c>
      <c r="D15" s="381" t="s">
        <v>701</v>
      </c>
      <c r="E15" s="383">
        <v>1790</v>
      </c>
      <c r="F15" s="390">
        <v>1790</v>
      </c>
      <c r="G15" s="385">
        <v>1947</v>
      </c>
      <c r="H15" s="385">
        <v>2150</v>
      </c>
      <c r="I15" s="383">
        <v>1484</v>
      </c>
      <c r="J15" s="383">
        <v>1446</v>
      </c>
      <c r="K15" s="383">
        <v>1484</v>
      </c>
      <c r="L15" s="385">
        <v>2005</v>
      </c>
      <c r="M15" s="385">
        <v>2106</v>
      </c>
      <c r="N15" s="385" t="s">
        <v>27</v>
      </c>
      <c r="O15" s="385">
        <v>1311</v>
      </c>
      <c r="P15" s="385">
        <v>1311</v>
      </c>
      <c r="Q15" s="385">
        <v>12288</v>
      </c>
      <c r="R15" s="385">
        <v>8473</v>
      </c>
      <c r="S15" s="385">
        <v>13985</v>
      </c>
      <c r="T15" s="392">
        <v>1262</v>
      </c>
      <c r="U15" s="385">
        <v>3098</v>
      </c>
      <c r="V15" s="58"/>
    </row>
    <row r="16" spans="1:22" ht="15" thickBot="1" x14ac:dyDescent="0.35">
      <c r="A16" s="58"/>
      <c r="B16" s="320"/>
      <c r="C16" s="180" t="s">
        <v>301</v>
      </c>
      <c r="D16" s="382"/>
      <c r="E16" s="384"/>
      <c r="F16" s="391"/>
      <c r="G16" s="386"/>
      <c r="H16" s="386"/>
      <c r="I16" s="384"/>
      <c r="J16" s="384"/>
      <c r="K16" s="384"/>
      <c r="L16" s="386"/>
      <c r="M16" s="386"/>
      <c r="N16" s="386"/>
      <c r="O16" s="386"/>
      <c r="P16" s="386"/>
      <c r="Q16" s="386"/>
      <c r="R16" s="386"/>
      <c r="S16" s="386"/>
      <c r="T16" s="393"/>
      <c r="U16" s="386"/>
      <c r="V16" s="58"/>
    </row>
    <row r="17" spans="1:24" x14ac:dyDescent="0.3">
      <c r="A17" s="58"/>
      <c r="B17" s="319">
        <v>4</v>
      </c>
      <c r="C17" s="443" t="s">
        <v>125</v>
      </c>
      <c r="D17" s="381" t="s">
        <v>702</v>
      </c>
      <c r="E17" s="383">
        <v>963</v>
      </c>
      <c r="F17" s="390">
        <v>963</v>
      </c>
      <c r="G17" s="385">
        <v>1101</v>
      </c>
      <c r="H17" s="385">
        <v>1070</v>
      </c>
      <c r="I17" s="383">
        <v>886</v>
      </c>
      <c r="J17" s="383">
        <v>863</v>
      </c>
      <c r="K17" s="383">
        <v>886</v>
      </c>
      <c r="L17" s="385">
        <v>1139</v>
      </c>
      <c r="M17" s="385">
        <v>1139</v>
      </c>
      <c r="N17" s="385">
        <v>898</v>
      </c>
      <c r="O17" s="385">
        <v>868</v>
      </c>
      <c r="P17" s="385">
        <v>868</v>
      </c>
      <c r="Q17" s="385">
        <v>6689</v>
      </c>
      <c r="R17" s="385">
        <v>5922</v>
      </c>
      <c r="S17" s="405">
        <v>8679</v>
      </c>
      <c r="T17" s="385">
        <v>703</v>
      </c>
      <c r="U17" s="407" t="s">
        <v>7</v>
      </c>
      <c r="V17" s="58"/>
    </row>
    <row r="18" spans="1:24" ht="15" thickBot="1" x14ac:dyDescent="0.35">
      <c r="A18" s="58"/>
      <c r="B18" s="320"/>
      <c r="C18" s="444"/>
      <c r="D18" s="382"/>
      <c r="E18" s="384"/>
      <c r="F18" s="391"/>
      <c r="G18" s="386"/>
      <c r="H18" s="386"/>
      <c r="I18" s="384"/>
      <c r="J18" s="384"/>
      <c r="K18" s="384"/>
      <c r="L18" s="386"/>
      <c r="M18" s="386"/>
      <c r="N18" s="386"/>
      <c r="O18" s="386"/>
      <c r="P18" s="386"/>
      <c r="Q18" s="386"/>
      <c r="R18" s="386"/>
      <c r="S18" s="406"/>
      <c r="T18" s="386"/>
      <c r="U18" s="386"/>
      <c r="V18" s="58"/>
    </row>
    <row r="19" spans="1:24" ht="15" customHeight="1" x14ac:dyDescent="0.25">
      <c r="A19" s="58"/>
      <c r="B19" s="58"/>
      <c r="C19" s="58"/>
      <c r="D19" s="58"/>
      <c r="E19" s="58"/>
      <c r="F19" s="58"/>
      <c r="G19" s="58"/>
      <c r="H19" s="58"/>
      <c r="I19" s="58"/>
      <c r="J19" s="58"/>
      <c r="K19" s="58"/>
      <c r="L19" s="58"/>
      <c r="M19" s="58"/>
      <c r="N19" s="58"/>
      <c r="O19" s="58"/>
      <c r="P19" s="58"/>
      <c r="Q19" s="58"/>
      <c r="R19" s="58"/>
      <c r="S19" s="58"/>
      <c r="T19" s="58"/>
      <c r="U19" s="58"/>
      <c r="V19" s="58"/>
    </row>
    <row r="20" spans="1:24" ht="72.75" customHeight="1" x14ac:dyDescent="0.3">
      <c r="A20" s="58"/>
      <c r="B20" s="435" t="s">
        <v>729</v>
      </c>
      <c r="C20" s="436"/>
      <c r="D20" s="436"/>
      <c r="E20" s="436"/>
      <c r="F20" s="436"/>
      <c r="G20" s="436"/>
      <c r="H20" s="436"/>
      <c r="I20" s="436"/>
      <c r="J20" s="436"/>
      <c r="K20" s="436"/>
      <c r="L20" s="436"/>
      <c r="M20" s="436"/>
      <c r="N20" s="436"/>
      <c r="O20" s="436"/>
      <c r="P20" s="436"/>
      <c r="Q20" s="436"/>
      <c r="R20" s="436"/>
      <c r="S20" s="436"/>
      <c r="T20" s="436"/>
      <c r="U20" s="436"/>
      <c r="V20" s="58"/>
    </row>
    <row r="21" spans="1:24" ht="15" customHeight="1" x14ac:dyDescent="0.3">
      <c r="B21" s="133"/>
      <c r="C21" s="134"/>
      <c r="D21" s="134"/>
      <c r="E21" s="134"/>
      <c r="F21" s="134"/>
      <c r="G21" s="134"/>
      <c r="H21" s="134"/>
      <c r="I21" s="134"/>
      <c r="J21" s="134"/>
      <c r="K21" s="134"/>
      <c r="L21" s="134"/>
      <c r="M21" s="134"/>
      <c r="N21" s="134"/>
      <c r="O21" s="134"/>
      <c r="P21" s="134"/>
      <c r="Q21" s="134"/>
      <c r="R21" s="134"/>
      <c r="S21" s="134"/>
      <c r="T21" s="134"/>
      <c r="U21" s="134"/>
    </row>
    <row r="22" spans="1:24" ht="15.6" customHeight="1" x14ac:dyDescent="0.3">
      <c r="B22" s="135" t="s">
        <v>290</v>
      </c>
      <c r="D22" s="134"/>
      <c r="E22" s="134"/>
      <c r="F22" s="134"/>
      <c r="G22" s="134"/>
      <c r="H22" s="134"/>
      <c r="I22" s="134"/>
      <c r="J22" s="134"/>
      <c r="K22" s="134"/>
      <c r="L22" s="134"/>
      <c r="M22" s="134"/>
      <c r="N22" s="134"/>
      <c r="O22" s="134"/>
      <c r="P22" s="134"/>
      <c r="Q22" s="134"/>
      <c r="R22" s="134"/>
      <c r="S22" s="134"/>
      <c r="T22" s="134"/>
      <c r="U22" s="134"/>
    </row>
    <row r="23" spans="1:24" ht="15" thickBot="1" x14ac:dyDescent="0.35"/>
    <row r="24" spans="1:24" ht="15" customHeight="1" thickBot="1" x14ac:dyDescent="0.35">
      <c r="B24" s="429" t="s">
        <v>0</v>
      </c>
      <c r="C24" s="432" t="s">
        <v>1</v>
      </c>
      <c r="D24" s="432" t="s">
        <v>309</v>
      </c>
      <c r="E24" s="432" t="s">
        <v>312</v>
      </c>
      <c r="F24" s="432" t="s">
        <v>107</v>
      </c>
      <c r="G24" s="402" t="s">
        <v>126</v>
      </c>
      <c r="H24" s="403"/>
      <c r="I24" s="403"/>
      <c r="J24" s="403"/>
      <c r="K24" s="403"/>
      <c r="L24" s="403"/>
      <c r="M24" s="403"/>
      <c r="N24" s="403"/>
      <c r="O24" s="403"/>
      <c r="P24" s="403"/>
      <c r="Q24" s="403"/>
      <c r="R24" s="403"/>
      <c r="S24" s="403"/>
      <c r="T24" s="403"/>
      <c r="U24" s="403"/>
      <c r="V24" s="403"/>
      <c r="W24" s="404"/>
      <c r="X24" s="136"/>
    </row>
    <row r="25" spans="1:24" ht="14.4" customHeight="1" x14ac:dyDescent="0.3">
      <c r="B25" s="430"/>
      <c r="C25" s="433"/>
      <c r="D25" s="433"/>
      <c r="E25" s="433"/>
      <c r="F25" s="433"/>
      <c r="G25" s="394" t="s">
        <v>108</v>
      </c>
      <c r="H25" s="395"/>
      <c r="I25" s="395"/>
      <c r="J25" s="395"/>
      <c r="K25" s="395"/>
      <c r="L25" s="395"/>
      <c r="M25" s="395"/>
      <c r="N25" s="395"/>
      <c r="O25" s="395"/>
      <c r="P25" s="395"/>
      <c r="Q25" s="394" t="s">
        <v>109</v>
      </c>
      <c r="R25" s="398"/>
      <c r="S25" s="394" t="s">
        <v>472</v>
      </c>
      <c r="T25" s="398"/>
      <c r="U25" s="137" t="s">
        <v>477</v>
      </c>
      <c r="V25" s="137" t="s">
        <v>480</v>
      </c>
      <c r="W25" s="387" t="s">
        <v>481</v>
      </c>
    </row>
    <row r="26" spans="1:24" ht="15" thickBot="1" x14ac:dyDescent="0.35">
      <c r="B26" s="430"/>
      <c r="C26" s="433"/>
      <c r="D26" s="433"/>
      <c r="E26" s="433"/>
      <c r="F26" s="433"/>
      <c r="G26" s="396"/>
      <c r="H26" s="397"/>
      <c r="I26" s="397"/>
      <c r="J26" s="397"/>
      <c r="K26" s="397"/>
      <c r="L26" s="397"/>
      <c r="M26" s="397"/>
      <c r="N26" s="397"/>
      <c r="O26" s="397"/>
      <c r="P26" s="397"/>
      <c r="Q26" s="396"/>
      <c r="R26" s="399"/>
      <c r="S26" s="396"/>
      <c r="T26" s="399"/>
      <c r="U26" s="138"/>
      <c r="V26" s="138"/>
      <c r="W26" s="389"/>
    </row>
    <row r="27" spans="1:24" ht="15" thickBot="1" x14ac:dyDescent="0.35">
      <c r="B27" s="430"/>
      <c r="C27" s="433"/>
      <c r="D27" s="433"/>
      <c r="E27" s="433"/>
      <c r="F27" s="433"/>
      <c r="G27" s="123" t="s">
        <v>110</v>
      </c>
      <c r="H27" s="123" t="s">
        <v>110</v>
      </c>
      <c r="I27" s="123" t="s">
        <v>110</v>
      </c>
      <c r="J27" s="123" t="s">
        <v>110</v>
      </c>
      <c r="K27" s="139" t="s">
        <v>110</v>
      </c>
      <c r="L27" s="123" t="s">
        <v>110</v>
      </c>
      <c r="M27" s="124" t="s">
        <v>110</v>
      </c>
      <c r="N27" s="124" t="s">
        <v>114</v>
      </c>
      <c r="O27" s="123" t="s">
        <v>114</v>
      </c>
      <c r="P27" s="124" t="s">
        <v>110</v>
      </c>
      <c r="Q27" s="400" t="s">
        <v>110</v>
      </c>
      <c r="R27" s="401"/>
      <c r="S27" s="387"/>
      <c r="T27" s="387"/>
      <c r="U27" s="387"/>
      <c r="V27" s="387"/>
      <c r="W27" s="387"/>
    </row>
    <row r="28" spans="1:24" ht="24" thickBot="1" x14ac:dyDescent="0.35">
      <c r="B28" s="430"/>
      <c r="C28" s="433"/>
      <c r="D28" s="433"/>
      <c r="E28" s="433"/>
      <c r="F28" s="433"/>
      <c r="G28" s="123" t="s">
        <v>111</v>
      </c>
      <c r="H28" s="123" t="s">
        <v>112</v>
      </c>
      <c r="I28" s="129" t="s">
        <v>298</v>
      </c>
      <c r="J28" s="123" t="s">
        <v>113</v>
      </c>
      <c r="K28" s="139" t="s">
        <v>113</v>
      </c>
      <c r="L28" s="140" t="s">
        <v>113</v>
      </c>
      <c r="M28" s="125" t="s">
        <v>699</v>
      </c>
      <c r="N28" s="124" t="s">
        <v>115</v>
      </c>
      <c r="O28" s="123" t="s">
        <v>116</v>
      </c>
      <c r="P28" s="124" t="s">
        <v>460</v>
      </c>
      <c r="Q28" s="125" t="s">
        <v>469</v>
      </c>
      <c r="R28" s="125" t="s">
        <v>401</v>
      </c>
      <c r="S28" s="388"/>
      <c r="T28" s="388"/>
      <c r="U28" s="388"/>
      <c r="V28" s="388"/>
      <c r="W28" s="388"/>
    </row>
    <row r="29" spans="1:24" ht="41.4" customHeight="1" thickBot="1" x14ac:dyDescent="0.35">
      <c r="B29" s="430"/>
      <c r="C29" s="433"/>
      <c r="D29" s="433"/>
      <c r="E29" s="433"/>
      <c r="F29" s="433"/>
      <c r="G29" s="127" t="s">
        <v>127</v>
      </c>
      <c r="H29" s="127" t="s">
        <v>297</v>
      </c>
      <c r="I29" s="127" t="s">
        <v>129</v>
      </c>
      <c r="J29" s="127" t="s">
        <v>128</v>
      </c>
      <c r="K29" s="141" t="s">
        <v>400</v>
      </c>
      <c r="L29" s="127" t="s">
        <v>657</v>
      </c>
      <c r="M29" s="128" t="s">
        <v>658</v>
      </c>
      <c r="N29" s="128" t="s">
        <v>133</v>
      </c>
      <c r="O29" s="127" t="s">
        <v>297</v>
      </c>
      <c r="P29" s="128" t="s">
        <v>461</v>
      </c>
      <c r="Q29" s="128" t="s">
        <v>471</v>
      </c>
      <c r="R29" s="128" t="s">
        <v>470</v>
      </c>
      <c r="S29" s="389"/>
      <c r="T29" s="389"/>
      <c r="U29" s="389"/>
      <c r="V29" s="389"/>
      <c r="W29" s="389"/>
    </row>
    <row r="30" spans="1:24" ht="15" thickBot="1" x14ac:dyDescent="0.35">
      <c r="B30" s="430"/>
      <c r="C30" s="433"/>
      <c r="D30" s="433"/>
      <c r="E30" s="433"/>
      <c r="F30" s="433"/>
      <c r="G30" s="129" t="s">
        <v>117</v>
      </c>
      <c r="H30" s="129" t="s">
        <v>117</v>
      </c>
      <c r="I30" s="129" t="s">
        <v>119</v>
      </c>
      <c r="J30" s="129" t="s">
        <v>132</v>
      </c>
      <c r="K30" s="142" t="s">
        <v>120</v>
      </c>
      <c r="L30" s="129" t="s">
        <v>700</v>
      </c>
      <c r="M30" s="130" t="s">
        <v>700</v>
      </c>
      <c r="N30" s="130" t="s">
        <v>117</v>
      </c>
      <c r="O30" s="129" t="s">
        <v>117</v>
      </c>
      <c r="P30" s="130" t="s">
        <v>117</v>
      </c>
      <c r="Q30" s="437" t="s">
        <v>299</v>
      </c>
      <c r="R30" s="438"/>
      <c r="S30" s="437" t="s">
        <v>472</v>
      </c>
      <c r="T30" s="438"/>
      <c r="U30" s="129" t="s">
        <v>475</v>
      </c>
      <c r="V30" s="129" t="s">
        <v>117</v>
      </c>
      <c r="W30" s="129" t="s">
        <v>117</v>
      </c>
    </row>
    <row r="31" spans="1:24" ht="15" thickBot="1" x14ac:dyDescent="0.35">
      <c r="B31" s="431"/>
      <c r="C31" s="434"/>
      <c r="D31" s="434"/>
      <c r="E31" s="434"/>
      <c r="F31" s="434"/>
      <c r="G31" s="132" t="s">
        <v>118</v>
      </c>
      <c r="H31" s="129" t="s">
        <v>118</v>
      </c>
      <c r="I31" s="132" t="s">
        <v>130</v>
      </c>
      <c r="J31" s="132" t="s">
        <v>131</v>
      </c>
      <c r="K31" s="143" t="s">
        <v>121</v>
      </c>
      <c r="L31" s="132" t="s">
        <v>121</v>
      </c>
      <c r="M31" s="126" t="s">
        <v>121</v>
      </c>
      <c r="N31" s="126" t="s">
        <v>122</v>
      </c>
      <c r="O31" s="132" t="s">
        <v>122</v>
      </c>
      <c r="P31" s="131" t="s">
        <v>462</v>
      </c>
      <c r="Q31" s="439" t="s">
        <v>123</v>
      </c>
      <c r="R31" s="440"/>
      <c r="S31" s="132" t="s">
        <v>474</v>
      </c>
      <c r="T31" s="132" t="s">
        <v>473</v>
      </c>
      <c r="U31" s="132" t="s">
        <v>476</v>
      </c>
      <c r="V31" s="132" t="s">
        <v>478</v>
      </c>
      <c r="W31" s="132" t="s">
        <v>479</v>
      </c>
    </row>
    <row r="32" spans="1:24" s="144" customFormat="1" ht="15" customHeight="1" thickBot="1" x14ac:dyDescent="0.3">
      <c r="B32" s="145">
        <v>1</v>
      </c>
      <c r="C32" s="146" t="s">
        <v>271</v>
      </c>
      <c r="D32" s="145" t="s">
        <v>6</v>
      </c>
      <c r="E32" s="147">
        <v>0.125</v>
      </c>
      <c r="F32" s="145" t="s">
        <v>703</v>
      </c>
      <c r="G32" s="148">
        <f t="shared" ref="G32:O32" si="0">2*$E$32*E13</f>
        <v>366.5</v>
      </c>
      <c r="H32" s="149">
        <f t="shared" si="0"/>
        <v>366.5</v>
      </c>
      <c r="I32" s="148">
        <f t="shared" si="0"/>
        <v>398.75</v>
      </c>
      <c r="J32" s="148">
        <f t="shared" si="0"/>
        <v>440.5</v>
      </c>
      <c r="K32" s="150">
        <f t="shared" si="0"/>
        <v>304.25</v>
      </c>
      <c r="L32" s="150">
        <f t="shared" si="0"/>
        <v>296.25</v>
      </c>
      <c r="M32" s="148">
        <f t="shared" si="0"/>
        <v>304.25</v>
      </c>
      <c r="N32" s="151">
        <f t="shared" si="0"/>
        <v>411</v>
      </c>
      <c r="O32" s="148">
        <f t="shared" si="0"/>
        <v>411</v>
      </c>
      <c r="P32" s="152" t="s">
        <v>7</v>
      </c>
      <c r="Q32" s="148">
        <f>2*$E$32*P13</f>
        <v>268.75</v>
      </c>
      <c r="R32" s="153">
        <f>Q32</f>
        <v>268.75</v>
      </c>
      <c r="S32" s="148">
        <f>E32*2*Q13</f>
        <v>2345</v>
      </c>
      <c r="T32" s="148">
        <f>E32*2*R13</f>
        <v>1969.75</v>
      </c>
      <c r="U32" s="148">
        <f>E32*2*S13</f>
        <v>3041</v>
      </c>
      <c r="V32" s="148">
        <f>E32*2*T13</f>
        <v>268.75</v>
      </c>
      <c r="W32" s="148">
        <f>E32*2*U13</f>
        <v>658.5</v>
      </c>
    </row>
    <row r="33" spans="2:23" s="144" customFormat="1" ht="15" customHeight="1" thickBot="1" x14ac:dyDescent="0.3">
      <c r="B33" s="154">
        <v>2</v>
      </c>
      <c r="C33" s="155" t="s">
        <v>272</v>
      </c>
      <c r="D33" s="154" t="s">
        <v>6</v>
      </c>
      <c r="E33" s="156">
        <v>0.32</v>
      </c>
      <c r="F33" s="145" t="s">
        <v>703</v>
      </c>
      <c r="G33" s="153">
        <f>2*$E$33*E13</f>
        <v>938.24</v>
      </c>
      <c r="H33" s="157">
        <f>2*$E$33*F13</f>
        <v>938.24</v>
      </c>
      <c r="I33" s="153">
        <f>2*$E$33*G13</f>
        <v>1020.8000000000001</v>
      </c>
      <c r="J33" s="153">
        <f>2*$E$33*H13</f>
        <v>1127.68</v>
      </c>
      <c r="K33" s="158">
        <f>2*$E$33*I13</f>
        <v>778.88</v>
      </c>
      <c r="L33" s="150">
        <f>2*E33*$J$13</f>
        <v>758.4</v>
      </c>
      <c r="M33" s="148">
        <f>2*E33*$K$13</f>
        <v>778.88</v>
      </c>
      <c r="N33" s="159">
        <f>2*$E$33*L13</f>
        <v>1052.1600000000001</v>
      </c>
      <c r="O33" s="153">
        <f>2*$E$33*M13</f>
        <v>1052.1600000000001</v>
      </c>
      <c r="P33" s="152" t="s">
        <v>7</v>
      </c>
      <c r="Q33" s="153">
        <f>2*$E$33*P13</f>
        <v>688</v>
      </c>
      <c r="R33" s="153">
        <f t="shared" ref="R33:R51" si="1">Q33</f>
        <v>688</v>
      </c>
      <c r="S33" s="153">
        <f>E33*2*Q13</f>
        <v>6003.2</v>
      </c>
      <c r="T33" s="153">
        <f>E33*2*R13</f>
        <v>5042.5600000000004</v>
      </c>
      <c r="U33" s="153">
        <f>E33*2*S13</f>
        <v>7784.96</v>
      </c>
      <c r="V33" s="153">
        <f>E33*2*T13</f>
        <v>688</v>
      </c>
      <c r="W33" s="153">
        <f>E33*2*U13</f>
        <v>1685.76</v>
      </c>
    </row>
    <row r="34" spans="2:23" s="144" customFormat="1" ht="15" customHeight="1" thickBot="1" x14ac:dyDescent="0.3">
      <c r="B34" s="154">
        <v>3</v>
      </c>
      <c r="C34" s="155" t="s">
        <v>273</v>
      </c>
      <c r="D34" s="154" t="s">
        <v>6</v>
      </c>
      <c r="E34" s="156">
        <v>0.32</v>
      </c>
      <c r="F34" s="145" t="s">
        <v>703</v>
      </c>
      <c r="G34" s="153">
        <f>2*$E$34*E13</f>
        <v>938.24</v>
      </c>
      <c r="H34" s="157">
        <f>2*$E$34*F13</f>
        <v>938.24</v>
      </c>
      <c r="I34" s="153">
        <f>2*$E$34*G13</f>
        <v>1020.8000000000001</v>
      </c>
      <c r="J34" s="153">
        <f>2*$E$34*H13</f>
        <v>1127.68</v>
      </c>
      <c r="K34" s="158">
        <f>2*$E$34*I13</f>
        <v>778.88</v>
      </c>
      <c r="L34" s="150">
        <f t="shared" ref="L34:L51" si="2">2*E34*$J$13</f>
        <v>758.4</v>
      </c>
      <c r="M34" s="148">
        <f t="shared" ref="M34:M51" si="3">2*E34*$K$13</f>
        <v>778.88</v>
      </c>
      <c r="N34" s="159">
        <f>2*$E$34*L13</f>
        <v>1052.1600000000001</v>
      </c>
      <c r="O34" s="153">
        <f>2*$E$34*M13</f>
        <v>1052.1600000000001</v>
      </c>
      <c r="P34" s="152" t="s">
        <v>7</v>
      </c>
      <c r="Q34" s="153">
        <f>2*$E$34*P13</f>
        <v>688</v>
      </c>
      <c r="R34" s="153">
        <f t="shared" si="1"/>
        <v>688</v>
      </c>
      <c r="S34" s="153">
        <f>E34*2*Q13</f>
        <v>6003.2</v>
      </c>
      <c r="T34" s="153">
        <f>E34*2*R13</f>
        <v>5042.5600000000004</v>
      </c>
      <c r="U34" s="153">
        <f>E34*2*S13</f>
        <v>7784.96</v>
      </c>
      <c r="V34" s="153">
        <f>E34*2*T13</f>
        <v>688</v>
      </c>
      <c r="W34" s="153">
        <f>E34*2*U13</f>
        <v>1685.76</v>
      </c>
    </row>
    <row r="35" spans="2:23" s="144" customFormat="1" ht="15" customHeight="1" thickBot="1" x14ac:dyDescent="0.3">
      <c r="B35" s="154">
        <v>4</v>
      </c>
      <c r="C35" s="155" t="s">
        <v>274</v>
      </c>
      <c r="D35" s="154" t="s">
        <v>6</v>
      </c>
      <c r="E35" s="156">
        <v>0.25</v>
      </c>
      <c r="F35" s="145" t="s">
        <v>703</v>
      </c>
      <c r="G35" s="153">
        <f>2*$E$35*E13</f>
        <v>733</v>
      </c>
      <c r="H35" s="157">
        <f>2*$E$35*F13</f>
        <v>733</v>
      </c>
      <c r="I35" s="153">
        <f>2*$E$35*G13</f>
        <v>797.5</v>
      </c>
      <c r="J35" s="153">
        <f>2*$E$35*H13</f>
        <v>881</v>
      </c>
      <c r="K35" s="158">
        <f>2*$E$35*I13</f>
        <v>608.5</v>
      </c>
      <c r="L35" s="150">
        <f t="shared" si="2"/>
        <v>592.5</v>
      </c>
      <c r="M35" s="148">
        <f t="shared" si="3"/>
        <v>608.5</v>
      </c>
      <c r="N35" s="159">
        <f>2*$E$35*L13</f>
        <v>822</v>
      </c>
      <c r="O35" s="153">
        <f>2*$E$35*M13</f>
        <v>822</v>
      </c>
      <c r="P35" s="152" t="s">
        <v>7</v>
      </c>
      <c r="Q35" s="153">
        <f>2*$E$35*P13</f>
        <v>537.5</v>
      </c>
      <c r="R35" s="153">
        <f t="shared" si="1"/>
        <v>537.5</v>
      </c>
      <c r="S35" s="153">
        <f>E35*2*Q13</f>
        <v>4690</v>
      </c>
      <c r="T35" s="153">
        <f>E35*2*R13</f>
        <v>3939.5</v>
      </c>
      <c r="U35" s="153">
        <f>E35*2*S13</f>
        <v>6082</v>
      </c>
      <c r="V35" s="153">
        <f>E35*2*T13</f>
        <v>537.5</v>
      </c>
      <c r="W35" s="153">
        <f>E35*2*U13</f>
        <v>1317</v>
      </c>
    </row>
    <row r="36" spans="2:23" s="144" customFormat="1" ht="15" customHeight="1" thickBot="1" x14ac:dyDescent="0.3">
      <c r="B36" s="154">
        <v>5</v>
      </c>
      <c r="C36" s="155" t="s">
        <v>275</v>
      </c>
      <c r="D36" s="154" t="s">
        <v>6</v>
      </c>
      <c r="E36" s="156">
        <v>0.2</v>
      </c>
      <c r="F36" s="145" t="s">
        <v>703</v>
      </c>
      <c r="G36" s="153">
        <f>2*$E$36*E13</f>
        <v>586.4</v>
      </c>
      <c r="H36" s="157">
        <f>2*$E$36*F13</f>
        <v>586.4</v>
      </c>
      <c r="I36" s="153">
        <f>2*$E$36*G13</f>
        <v>638</v>
      </c>
      <c r="J36" s="153">
        <f>2*$E$36*H13</f>
        <v>704.80000000000007</v>
      </c>
      <c r="K36" s="158">
        <f>2*$E$36*I13</f>
        <v>486.8</v>
      </c>
      <c r="L36" s="150">
        <f t="shared" si="2"/>
        <v>474</v>
      </c>
      <c r="M36" s="148">
        <f t="shared" si="3"/>
        <v>486.8</v>
      </c>
      <c r="N36" s="159">
        <f>2*$E$36*L13</f>
        <v>657.6</v>
      </c>
      <c r="O36" s="153">
        <f>2*$E$36*M13</f>
        <v>657.6</v>
      </c>
      <c r="P36" s="152" t="s">
        <v>7</v>
      </c>
      <c r="Q36" s="153">
        <f>2*$E$36*P13</f>
        <v>430</v>
      </c>
      <c r="R36" s="153">
        <f t="shared" si="1"/>
        <v>430</v>
      </c>
      <c r="S36" s="153">
        <f>E36*2*Q13</f>
        <v>3752</v>
      </c>
      <c r="T36" s="153">
        <f>E36*2*R13</f>
        <v>3151.6000000000004</v>
      </c>
      <c r="U36" s="153">
        <f>E36*2*S13</f>
        <v>4865.6000000000004</v>
      </c>
      <c r="V36" s="153">
        <f>E36*2*T13</f>
        <v>430</v>
      </c>
      <c r="W36" s="153">
        <f>E36*2*U13</f>
        <v>1053.6000000000001</v>
      </c>
    </row>
    <row r="37" spans="2:23" s="144" customFormat="1" ht="15" customHeight="1" thickBot="1" x14ac:dyDescent="0.3">
      <c r="B37" s="154">
        <v>6</v>
      </c>
      <c r="C37" s="155" t="s">
        <v>276</v>
      </c>
      <c r="D37" s="154" t="s">
        <v>6</v>
      </c>
      <c r="E37" s="156">
        <v>0.15</v>
      </c>
      <c r="F37" s="145" t="s">
        <v>703</v>
      </c>
      <c r="G37" s="153">
        <f>2*$E$37*E13</f>
        <v>439.8</v>
      </c>
      <c r="H37" s="157">
        <f>2*$E$37*F13</f>
        <v>439.8</v>
      </c>
      <c r="I37" s="153">
        <f>2*$E$37*G13</f>
        <v>478.5</v>
      </c>
      <c r="J37" s="153">
        <f>2*$E$37*H13</f>
        <v>528.6</v>
      </c>
      <c r="K37" s="158">
        <f>2*$E$37*I13</f>
        <v>365.09999999999997</v>
      </c>
      <c r="L37" s="150">
        <f t="shared" si="2"/>
        <v>355.5</v>
      </c>
      <c r="M37" s="148">
        <f t="shared" si="3"/>
        <v>365.09999999999997</v>
      </c>
      <c r="N37" s="159">
        <f>2*$E$37*L13</f>
        <v>493.2</v>
      </c>
      <c r="O37" s="153">
        <f>2*$E$37*M13</f>
        <v>493.2</v>
      </c>
      <c r="P37" s="152" t="s">
        <v>7</v>
      </c>
      <c r="Q37" s="153">
        <f>2*$E$37*P13</f>
        <v>322.5</v>
      </c>
      <c r="R37" s="153">
        <f t="shared" si="1"/>
        <v>322.5</v>
      </c>
      <c r="S37" s="153">
        <f>E37*2*Q13</f>
        <v>2814</v>
      </c>
      <c r="T37" s="153">
        <f>E37*2*R13</f>
        <v>2363.6999999999998</v>
      </c>
      <c r="U37" s="153">
        <f>E37*2*S13</f>
        <v>3649.2</v>
      </c>
      <c r="V37" s="153">
        <f>E37*2*T13</f>
        <v>322.5</v>
      </c>
      <c r="W37" s="153">
        <f>E37*2*U13</f>
        <v>790.19999999999993</v>
      </c>
    </row>
    <row r="38" spans="2:23" s="144" customFormat="1" ht="15" customHeight="1" thickBot="1" x14ac:dyDescent="0.3">
      <c r="B38" s="154">
        <v>7</v>
      </c>
      <c r="C38" s="155" t="s">
        <v>277</v>
      </c>
      <c r="D38" s="154" t="s">
        <v>6</v>
      </c>
      <c r="E38" s="156">
        <v>0.125</v>
      </c>
      <c r="F38" s="145" t="s">
        <v>703</v>
      </c>
      <c r="G38" s="153">
        <f>2*$E$38*E13</f>
        <v>366.5</v>
      </c>
      <c r="H38" s="157">
        <f>2*$E$38*F13</f>
        <v>366.5</v>
      </c>
      <c r="I38" s="153">
        <f>2*$E$38*G13</f>
        <v>398.75</v>
      </c>
      <c r="J38" s="153">
        <f>2*$E$38*H13</f>
        <v>440.5</v>
      </c>
      <c r="K38" s="158">
        <f>2*$E$38*I13</f>
        <v>304.25</v>
      </c>
      <c r="L38" s="150">
        <f t="shared" si="2"/>
        <v>296.25</v>
      </c>
      <c r="M38" s="148">
        <f t="shared" si="3"/>
        <v>304.25</v>
      </c>
      <c r="N38" s="159">
        <f>2*$E$38*L13</f>
        <v>411</v>
      </c>
      <c r="O38" s="153">
        <f>2*$E$38*M13</f>
        <v>411</v>
      </c>
      <c r="P38" s="152" t="s">
        <v>7</v>
      </c>
      <c r="Q38" s="153">
        <f>2*$E$38*P13</f>
        <v>268.75</v>
      </c>
      <c r="R38" s="153">
        <f t="shared" si="1"/>
        <v>268.75</v>
      </c>
      <c r="S38" s="153">
        <f>E38*2*Q13</f>
        <v>2345</v>
      </c>
      <c r="T38" s="153">
        <f>E38*2*R13</f>
        <v>1969.75</v>
      </c>
      <c r="U38" s="153">
        <f>E38*2*S13</f>
        <v>3041</v>
      </c>
      <c r="V38" s="153">
        <f>E38*2*T13</f>
        <v>268.75</v>
      </c>
      <c r="W38" s="153">
        <f>E38*2*U13</f>
        <v>658.5</v>
      </c>
    </row>
    <row r="39" spans="2:23" s="144" customFormat="1" ht="15" customHeight="1" thickBot="1" x14ac:dyDescent="0.3">
      <c r="B39" s="154">
        <v>8</v>
      </c>
      <c r="C39" s="155" t="s">
        <v>278</v>
      </c>
      <c r="D39" s="154" t="s">
        <v>6</v>
      </c>
      <c r="E39" s="156">
        <v>0.05</v>
      </c>
      <c r="F39" s="145" t="s">
        <v>703</v>
      </c>
      <c r="G39" s="153">
        <f>2*$E$39*E13</f>
        <v>146.6</v>
      </c>
      <c r="H39" s="157">
        <f>2*$E$39*F13</f>
        <v>146.6</v>
      </c>
      <c r="I39" s="153">
        <f>2*$E$39*G13</f>
        <v>159.5</v>
      </c>
      <c r="J39" s="153">
        <f>2*$E$39*H13</f>
        <v>176.20000000000002</v>
      </c>
      <c r="K39" s="158">
        <f>2*$E$39*I13</f>
        <v>121.7</v>
      </c>
      <c r="L39" s="150">
        <f t="shared" si="2"/>
        <v>118.5</v>
      </c>
      <c r="M39" s="148">
        <f t="shared" si="3"/>
        <v>121.7</v>
      </c>
      <c r="N39" s="159">
        <f>2*$E$39*L13</f>
        <v>164.4</v>
      </c>
      <c r="O39" s="153">
        <f>2*$E$39*M13</f>
        <v>164.4</v>
      </c>
      <c r="P39" s="152" t="s">
        <v>7</v>
      </c>
      <c r="Q39" s="153">
        <f>2*$E$39*P13</f>
        <v>107.5</v>
      </c>
      <c r="R39" s="153">
        <f t="shared" si="1"/>
        <v>107.5</v>
      </c>
      <c r="S39" s="153">
        <f>E39*2*Q13</f>
        <v>938</v>
      </c>
      <c r="T39" s="153">
        <f>E39*2*R13</f>
        <v>787.90000000000009</v>
      </c>
      <c r="U39" s="153">
        <f>E39*2*S13</f>
        <v>1216.4000000000001</v>
      </c>
      <c r="V39" s="153">
        <f>E39*2*T13</f>
        <v>107.5</v>
      </c>
      <c r="W39" s="153">
        <f>E39*2*U13</f>
        <v>263.40000000000003</v>
      </c>
    </row>
    <row r="40" spans="2:23" s="144" customFormat="1" ht="15" customHeight="1" thickBot="1" x14ac:dyDescent="0.3">
      <c r="B40" s="154">
        <v>9</v>
      </c>
      <c r="C40" s="155" t="s">
        <v>279</v>
      </c>
      <c r="D40" s="154" t="s">
        <v>6</v>
      </c>
      <c r="E40" s="156">
        <v>0.1</v>
      </c>
      <c r="F40" s="145" t="s">
        <v>703</v>
      </c>
      <c r="G40" s="153">
        <f>2*$E$40*E13</f>
        <v>293.2</v>
      </c>
      <c r="H40" s="157">
        <f>2*$E$40*F13</f>
        <v>293.2</v>
      </c>
      <c r="I40" s="153">
        <f>2*$E$40*G13</f>
        <v>319</v>
      </c>
      <c r="J40" s="153">
        <f>2*$E$40*H13</f>
        <v>352.40000000000003</v>
      </c>
      <c r="K40" s="158">
        <f>2*$E$40*I13</f>
        <v>243.4</v>
      </c>
      <c r="L40" s="150">
        <f t="shared" si="2"/>
        <v>237</v>
      </c>
      <c r="M40" s="148">
        <f t="shared" si="3"/>
        <v>243.4</v>
      </c>
      <c r="N40" s="159">
        <f>2*$E$40*L13</f>
        <v>328.8</v>
      </c>
      <c r="O40" s="153">
        <f>2*$E$40*M13</f>
        <v>328.8</v>
      </c>
      <c r="P40" s="152" t="s">
        <v>7</v>
      </c>
      <c r="Q40" s="153">
        <f>2*$E$40*P13</f>
        <v>215</v>
      </c>
      <c r="R40" s="153">
        <f t="shared" si="1"/>
        <v>215</v>
      </c>
      <c r="S40" s="153">
        <f>E40*2*Q13</f>
        <v>1876</v>
      </c>
      <c r="T40" s="153">
        <f>E40*2*R13</f>
        <v>1575.8000000000002</v>
      </c>
      <c r="U40" s="153">
        <f>E40*2*S13</f>
        <v>2432.8000000000002</v>
      </c>
      <c r="V40" s="153">
        <f>E40*2*T13</f>
        <v>215</v>
      </c>
      <c r="W40" s="153">
        <f>E40*2*U13</f>
        <v>526.80000000000007</v>
      </c>
    </row>
    <row r="41" spans="2:23" s="144" customFormat="1" ht="15" customHeight="1" thickBot="1" x14ac:dyDescent="0.3">
      <c r="B41" s="154">
        <v>10</v>
      </c>
      <c r="C41" s="155" t="s">
        <v>280</v>
      </c>
      <c r="D41" s="154" t="s">
        <v>6</v>
      </c>
      <c r="E41" s="156">
        <v>0.2</v>
      </c>
      <c r="F41" s="145" t="s">
        <v>703</v>
      </c>
      <c r="G41" s="153">
        <f>2*$E$41*E13</f>
        <v>586.4</v>
      </c>
      <c r="H41" s="157">
        <f>2*$E$41*F13</f>
        <v>586.4</v>
      </c>
      <c r="I41" s="153">
        <f>2*$E$41*G13</f>
        <v>638</v>
      </c>
      <c r="J41" s="153">
        <f>2*$E$41*H13</f>
        <v>704.80000000000007</v>
      </c>
      <c r="K41" s="158">
        <f>2*$E$41*I13</f>
        <v>486.8</v>
      </c>
      <c r="L41" s="150">
        <f t="shared" si="2"/>
        <v>474</v>
      </c>
      <c r="M41" s="148">
        <f t="shared" si="3"/>
        <v>486.8</v>
      </c>
      <c r="N41" s="159">
        <f>2*$E$41*L13</f>
        <v>657.6</v>
      </c>
      <c r="O41" s="153">
        <f>2*$E$41*M13</f>
        <v>657.6</v>
      </c>
      <c r="P41" s="152" t="s">
        <v>7</v>
      </c>
      <c r="Q41" s="153">
        <f>2*$E$41*P13</f>
        <v>430</v>
      </c>
      <c r="R41" s="153">
        <f t="shared" si="1"/>
        <v>430</v>
      </c>
      <c r="S41" s="153">
        <f>E41*2*Q13</f>
        <v>3752</v>
      </c>
      <c r="T41" s="153">
        <f>E41*2*R13</f>
        <v>3151.6000000000004</v>
      </c>
      <c r="U41" s="153">
        <f>E41*2*S13</f>
        <v>4865.6000000000004</v>
      </c>
      <c r="V41" s="153">
        <f>E41*2*T13</f>
        <v>430</v>
      </c>
      <c r="W41" s="153">
        <f>E41*2*U13</f>
        <v>1053.6000000000001</v>
      </c>
    </row>
    <row r="42" spans="2:23" s="144" customFormat="1" ht="15" customHeight="1" thickBot="1" x14ac:dyDescent="0.3">
      <c r="B42" s="154">
        <v>11</v>
      </c>
      <c r="C42" s="155" t="s">
        <v>281</v>
      </c>
      <c r="D42" s="154" t="s">
        <v>6</v>
      </c>
      <c r="E42" s="156">
        <v>0.46</v>
      </c>
      <c r="F42" s="145" t="s">
        <v>703</v>
      </c>
      <c r="G42" s="153">
        <f>2*$E$42*E13</f>
        <v>1348.72</v>
      </c>
      <c r="H42" s="157">
        <f>2*$E$42*F13</f>
        <v>1348.72</v>
      </c>
      <c r="I42" s="153">
        <f>2*$E$42*G13</f>
        <v>1467.4</v>
      </c>
      <c r="J42" s="153">
        <f>2*$E$42*H13</f>
        <v>1621.04</v>
      </c>
      <c r="K42" s="158">
        <f>2*$E$42*I13</f>
        <v>1119.6400000000001</v>
      </c>
      <c r="L42" s="150">
        <f t="shared" si="2"/>
        <v>1090.2</v>
      </c>
      <c r="M42" s="148">
        <f t="shared" si="3"/>
        <v>1119.6400000000001</v>
      </c>
      <c r="N42" s="159">
        <f>2*$E$42*L13</f>
        <v>1512.48</v>
      </c>
      <c r="O42" s="153">
        <f>2*$E$42*M13</f>
        <v>1512.48</v>
      </c>
      <c r="P42" s="152" t="s">
        <v>7</v>
      </c>
      <c r="Q42" s="153">
        <f>2*$E$42*P13</f>
        <v>989</v>
      </c>
      <c r="R42" s="153">
        <f t="shared" si="1"/>
        <v>989</v>
      </c>
      <c r="S42" s="153">
        <f>E42*2*Q13</f>
        <v>8629.6</v>
      </c>
      <c r="T42" s="153">
        <f>E42*2*R13</f>
        <v>7248.68</v>
      </c>
      <c r="U42" s="153">
        <f>E42*2*S13</f>
        <v>11190.880000000001</v>
      </c>
      <c r="V42" s="153">
        <f>E42*2*T13</f>
        <v>989</v>
      </c>
      <c r="W42" s="153">
        <f>E42*2*U13</f>
        <v>2423.2800000000002</v>
      </c>
    </row>
    <row r="43" spans="2:23" s="144" customFormat="1" ht="15" customHeight="1" thickBot="1" x14ac:dyDescent="0.3">
      <c r="B43" s="154">
        <v>12</v>
      </c>
      <c r="C43" s="155" t="s">
        <v>282</v>
      </c>
      <c r="D43" s="154" t="s">
        <v>6</v>
      </c>
      <c r="E43" s="156">
        <v>0.25</v>
      </c>
      <c r="F43" s="145" t="s">
        <v>703</v>
      </c>
      <c r="G43" s="153">
        <f>2*$E$43*E13</f>
        <v>733</v>
      </c>
      <c r="H43" s="157">
        <f>2*$E$43*F13</f>
        <v>733</v>
      </c>
      <c r="I43" s="153">
        <f>2*$E$43*G13</f>
        <v>797.5</v>
      </c>
      <c r="J43" s="153">
        <f>2*$E$43*H13</f>
        <v>881</v>
      </c>
      <c r="K43" s="158">
        <f>2*$E$43*I13</f>
        <v>608.5</v>
      </c>
      <c r="L43" s="150">
        <f t="shared" si="2"/>
        <v>592.5</v>
      </c>
      <c r="M43" s="148">
        <f t="shared" si="3"/>
        <v>608.5</v>
      </c>
      <c r="N43" s="159">
        <f>2*$E$43*L13</f>
        <v>822</v>
      </c>
      <c r="O43" s="153">
        <f>2*$E$43*M13</f>
        <v>822</v>
      </c>
      <c r="P43" s="152" t="s">
        <v>7</v>
      </c>
      <c r="Q43" s="153">
        <f>2*$E$43*P13</f>
        <v>537.5</v>
      </c>
      <c r="R43" s="153">
        <f t="shared" si="1"/>
        <v>537.5</v>
      </c>
      <c r="S43" s="153">
        <f>E43*2*Q13</f>
        <v>4690</v>
      </c>
      <c r="T43" s="153">
        <f>E43*2*R13</f>
        <v>3939.5</v>
      </c>
      <c r="U43" s="153">
        <f>E43*2*S13</f>
        <v>6082</v>
      </c>
      <c r="V43" s="153">
        <f>E43*2*T13</f>
        <v>537.5</v>
      </c>
      <c r="W43" s="153">
        <f>E43*2*U13</f>
        <v>1317</v>
      </c>
    </row>
    <row r="44" spans="2:23" s="144" customFormat="1" ht="15" customHeight="1" thickBot="1" x14ac:dyDescent="0.3">
      <c r="B44" s="154">
        <v>13</v>
      </c>
      <c r="C44" s="155" t="s">
        <v>283</v>
      </c>
      <c r="D44" s="154" t="s">
        <v>6</v>
      </c>
      <c r="E44" s="156">
        <v>0.2</v>
      </c>
      <c r="F44" s="145" t="s">
        <v>703</v>
      </c>
      <c r="G44" s="153">
        <f>2*$E$44*E13</f>
        <v>586.4</v>
      </c>
      <c r="H44" s="157">
        <f>2*$E$44*F13</f>
        <v>586.4</v>
      </c>
      <c r="I44" s="153">
        <f>2*$E$44*G13</f>
        <v>638</v>
      </c>
      <c r="J44" s="153">
        <f>2*$E$44*H13</f>
        <v>704.80000000000007</v>
      </c>
      <c r="K44" s="158">
        <f>2*$E$44*I13</f>
        <v>486.8</v>
      </c>
      <c r="L44" s="150">
        <f t="shared" si="2"/>
        <v>474</v>
      </c>
      <c r="M44" s="148">
        <f t="shared" si="3"/>
        <v>486.8</v>
      </c>
      <c r="N44" s="159">
        <f>2*$E$44*L13</f>
        <v>657.6</v>
      </c>
      <c r="O44" s="153">
        <f>2*$E$44*M13</f>
        <v>657.6</v>
      </c>
      <c r="P44" s="152" t="s">
        <v>7</v>
      </c>
      <c r="Q44" s="153">
        <f>2*$E$44*P13</f>
        <v>430</v>
      </c>
      <c r="R44" s="153">
        <f t="shared" si="1"/>
        <v>430</v>
      </c>
      <c r="S44" s="153">
        <f>E44*2*Q13</f>
        <v>3752</v>
      </c>
      <c r="T44" s="153">
        <f>E44*2*R13</f>
        <v>3151.6000000000004</v>
      </c>
      <c r="U44" s="153">
        <f>E44*2*S13</f>
        <v>4865.6000000000004</v>
      </c>
      <c r="V44" s="153">
        <f>E44*2*T13</f>
        <v>430</v>
      </c>
      <c r="W44" s="153">
        <f>E44*2*U13</f>
        <v>1053.6000000000001</v>
      </c>
    </row>
    <row r="45" spans="2:23" s="144" customFormat="1" ht="15" customHeight="1" thickBot="1" x14ac:dyDescent="0.3">
      <c r="B45" s="154">
        <v>14</v>
      </c>
      <c r="C45" s="155" t="s">
        <v>284</v>
      </c>
      <c r="D45" s="154" t="s">
        <v>6</v>
      </c>
      <c r="E45" s="156">
        <v>0.2</v>
      </c>
      <c r="F45" s="145" t="s">
        <v>703</v>
      </c>
      <c r="G45" s="153">
        <f>2*$E$45*E13</f>
        <v>586.4</v>
      </c>
      <c r="H45" s="157">
        <f>2*$E$45*F13</f>
        <v>586.4</v>
      </c>
      <c r="I45" s="153">
        <f>2*$E$45*G13</f>
        <v>638</v>
      </c>
      <c r="J45" s="153">
        <f>2*$E$45*H13</f>
        <v>704.80000000000007</v>
      </c>
      <c r="K45" s="158">
        <f>2*$E$45*I13</f>
        <v>486.8</v>
      </c>
      <c r="L45" s="150">
        <f t="shared" si="2"/>
        <v>474</v>
      </c>
      <c r="M45" s="148">
        <f t="shared" si="3"/>
        <v>486.8</v>
      </c>
      <c r="N45" s="159">
        <f>2*$E$45*L13</f>
        <v>657.6</v>
      </c>
      <c r="O45" s="153">
        <f>2*$E$45*M13</f>
        <v>657.6</v>
      </c>
      <c r="P45" s="152" t="s">
        <v>7</v>
      </c>
      <c r="Q45" s="153">
        <f>2*$E$45*P13</f>
        <v>430</v>
      </c>
      <c r="R45" s="153">
        <f t="shared" si="1"/>
        <v>430</v>
      </c>
      <c r="S45" s="153">
        <f>E45*2*Q13</f>
        <v>3752</v>
      </c>
      <c r="T45" s="153">
        <f>E45*2*R13</f>
        <v>3151.6000000000004</v>
      </c>
      <c r="U45" s="153">
        <f>E45*2*S13</f>
        <v>4865.6000000000004</v>
      </c>
      <c r="V45" s="153">
        <f>E45*2*T13</f>
        <v>430</v>
      </c>
      <c r="W45" s="153">
        <f>E45*2*U13</f>
        <v>1053.6000000000001</v>
      </c>
    </row>
    <row r="46" spans="2:23" s="144" customFormat="1" ht="15" customHeight="1" thickBot="1" x14ac:dyDescent="0.3">
      <c r="B46" s="154">
        <v>15</v>
      </c>
      <c r="C46" s="155" t="s">
        <v>285</v>
      </c>
      <c r="D46" s="154" t="s">
        <v>6</v>
      </c>
      <c r="E46" s="156">
        <v>0.2</v>
      </c>
      <c r="F46" s="145" t="s">
        <v>703</v>
      </c>
      <c r="G46" s="153">
        <f>2*$E$46*E13</f>
        <v>586.4</v>
      </c>
      <c r="H46" s="157">
        <f>2*$E$46*F13</f>
        <v>586.4</v>
      </c>
      <c r="I46" s="153">
        <f>2*$E$46*G13</f>
        <v>638</v>
      </c>
      <c r="J46" s="153">
        <f>2*$E$46*H13</f>
        <v>704.80000000000007</v>
      </c>
      <c r="K46" s="158">
        <f>2*$E$46*I13</f>
        <v>486.8</v>
      </c>
      <c r="L46" s="150">
        <f t="shared" si="2"/>
        <v>474</v>
      </c>
      <c r="M46" s="148">
        <f t="shared" si="3"/>
        <v>486.8</v>
      </c>
      <c r="N46" s="159">
        <f>2*$E$46*L13</f>
        <v>657.6</v>
      </c>
      <c r="O46" s="153">
        <f>2*$E$46*M13</f>
        <v>657.6</v>
      </c>
      <c r="P46" s="152" t="s">
        <v>7</v>
      </c>
      <c r="Q46" s="153">
        <f>2*$E$46*P13</f>
        <v>430</v>
      </c>
      <c r="R46" s="153">
        <f t="shared" si="1"/>
        <v>430</v>
      </c>
      <c r="S46" s="153">
        <f>E46*2*Q13</f>
        <v>3752</v>
      </c>
      <c r="T46" s="153">
        <f>E46*2*R13</f>
        <v>3151.6000000000004</v>
      </c>
      <c r="U46" s="153">
        <f>E46*2*S13</f>
        <v>4865.6000000000004</v>
      </c>
      <c r="V46" s="153">
        <f>E46*2*T13</f>
        <v>430</v>
      </c>
      <c r="W46" s="153">
        <f>E46*2*U13</f>
        <v>1053.6000000000001</v>
      </c>
    </row>
    <row r="47" spans="2:23" s="144" customFormat="1" ht="15" customHeight="1" thickBot="1" x14ac:dyDescent="0.3">
      <c r="B47" s="160">
        <v>16</v>
      </c>
      <c r="C47" s="161" t="s">
        <v>311</v>
      </c>
      <c r="D47" s="154" t="s">
        <v>6</v>
      </c>
      <c r="E47" s="156">
        <v>0.32</v>
      </c>
      <c r="F47" s="145" t="s">
        <v>703</v>
      </c>
      <c r="G47" s="153">
        <f>2*$E$47*E13</f>
        <v>938.24</v>
      </c>
      <c r="H47" s="157">
        <f>2*$E$47*F13</f>
        <v>938.24</v>
      </c>
      <c r="I47" s="153">
        <f>2*$E$47*G13</f>
        <v>1020.8000000000001</v>
      </c>
      <c r="J47" s="153">
        <f>2*$E$47*H13</f>
        <v>1127.68</v>
      </c>
      <c r="K47" s="158">
        <f>2*$E$47*I13</f>
        <v>778.88</v>
      </c>
      <c r="L47" s="150">
        <f t="shared" si="2"/>
        <v>758.4</v>
      </c>
      <c r="M47" s="148">
        <f t="shared" si="3"/>
        <v>778.88</v>
      </c>
      <c r="N47" s="159">
        <f>2*$E$47*L13</f>
        <v>1052.1600000000001</v>
      </c>
      <c r="O47" s="153">
        <f>2*$E$47*M13</f>
        <v>1052.1600000000001</v>
      </c>
      <c r="P47" s="152" t="s">
        <v>7</v>
      </c>
      <c r="Q47" s="153">
        <f>2*$E$47*P13</f>
        <v>688</v>
      </c>
      <c r="R47" s="153">
        <f t="shared" si="1"/>
        <v>688</v>
      </c>
      <c r="S47" s="152">
        <f>E47*2*Q13</f>
        <v>6003.2</v>
      </c>
      <c r="T47" s="152">
        <f>E47*2*R13</f>
        <v>5042.5600000000004</v>
      </c>
      <c r="U47" s="152">
        <f>E47*2*S13</f>
        <v>7784.96</v>
      </c>
      <c r="V47" s="152">
        <f>E47*2*T13</f>
        <v>688</v>
      </c>
      <c r="W47" s="152">
        <f>E47*2*U13</f>
        <v>1685.76</v>
      </c>
    </row>
    <row r="48" spans="2:23" s="144" customFormat="1" ht="15" customHeight="1" thickBot="1" x14ac:dyDescent="0.3">
      <c r="B48" s="154">
        <v>17</v>
      </c>
      <c r="C48" s="155" t="s">
        <v>286</v>
      </c>
      <c r="D48" s="154" t="s">
        <v>6</v>
      </c>
      <c r="E48" s="156">
        <v>0.25</v>
      </c>
      <c r="F48" s="145" t="s">
        <v>703</v>
      </c>
      <c r="G48" s="153">
        <f>2*$E$48*E13</f>
        <v>733</v>
      </c>
      <c r="H48" s="157">
        <f>2*$E$48*F13</f>
        <v>733</v>
      </c>
      <c r="I48" s="153">
        <f>2*$E$48*G13</f>
        <v>797.5</v>
      </c>
      <c r="J48" s="153">
        <f>2*$E$48*H13</f>
        <v>881</v>
      </c>
      <c r="K48" s="158">
        <f>2*$E$48*I13</f>
        <v>608.5</v>
      </c>
      <c r="L48" s="150">
        <f t="shared" si="2"/>
        <v>592.5</v>
      </c>
      <c r="M48" s="148">
        <f t="shared" si="3"/>
        <v>608.5</v>
      </c>
      <c r="N48" s="159">
        <f>2*$E$48*L13</f>
        <v>822</v>
      </c>
      <c r="O48" s="153">
        <f>2*$E$48*M13</f>
        <v>822</v>
      </c>
      <c r="P48" s="152" t="s">
        <v>7</v>
      </c>
      <c r="Q48" s="153">
        <f>2*$E$48*P13</f>
        <v>537.5</v>
      </c>
      <c r="R48" s="153">
        <f t="shared" si="1"/>
        <v>537.5</v>
      </c>
      <c r="S48" s="153">
        <f>E48*2*Q13</f>
        <v>4690</v>
      </c>
      <c r="T48" s="153">
        <f>E48*2*R13</f>
        <v>3939.5</v>
      </c>
      <c r="U48" s="153">
        <f>E48*2*S13</f>
        <v>6082</v>
      </c>
      <c r="V48" s="153">
        <f>E48*2*T13</f>
        <v>537.5</v>
      </c>
      <c r="W48" s="153">
        <f>E48*2*U13</f>
        <v>1317</v>
      </c>
    </row>
    <row r="49" spans="2:23" s="144" customFormat="1" ht="15" customHeight="1" thickBot="1" x14ac:dyDescent="0.3">
      <c r="B49" s="154">
        <v>18</v>
      </c>
      <c r="C49" s="155" t="s">
        <v>287</v>
      </c>
      <c r="D49" s="154" t="s">
        <v>6</v>
      </c>
      <c r="E49" s="156">
        <v>0.19500000000000001</v>
      </c>
      <c r="F49" s="145" t="s">
        <v>703</v>
      </c>
      <c r="G49" s="153">
        <f>2*$E$49*E13</f>
        <v>571.74</v>
      </c>
      <c r="H49" s="157">
        <f>2*$E$49*F13</f>
        <v>571.74</v>
      </c>
      <c r="I49" s="153">
        <f>2*$E$49*G13</f>
        <v>622.05000000000007</v>
      </c>
      <c r="J49" s="153">
        <f>2*$E$49*H13</f>
        <v>687.18000000000006</v>
      </c>
      <c r="K49" s="158">
        <f>2*$E$49*I13</f>
        <v>474.63</v>
      </c>
      <c r="L49" s="150">
        <f t="shared" si="2"/>
        <v>462.15000000000003</v>
      </c>
      <c r="M49" s="148">
        <f t="shared" si="3"/>
        <v>474.63</v>
      </c>
      <c r="N49" s="159">
        <f>2*$E$49*L13</f>
        <v>641.16</v>
      </c>
      <c r="O49" s="153">
        <f>2*$E$49*M13</f>
        <v>641.16</v>
      </c>
      <c r="P49" s="152" t="s">
        <v>7</v>
      </c>
      <c r="Q49" s="153">
        <f>2*$E$49*P13</f>
        <v>419.25</v>
      </c>
      <c r="R49" s="153">
        <f t="shared" si="1"/>
        <v>419.25</v>
      </c>
      <c r="S49" s="153">
        <f>E49*2*Q13</f>
        <v>3658.2000000000003</v>
      </c>
      <c r="T49" s="153">
        <f>E49*2*R13</f>
        <v>3072.81</v>
      </c>
      <c r="U49" s="153">
        <f>E49*2*S13</f>
        <v>4743.96</v>
      </c>
      <c r="V49" s="153">
        <f>E49*2*T13</f>
        <v>419.25</v>
      </c>
      <c r="W49" s="153">
        <f>E49*2*U13</f>
        <v>1027.26</v>
      </c>
    </row>
    <row r="50" spans="2:23" s="144" customFormat="1" ht="15" customHeight="1" thickBot="1" x14ac:dyDescent="0.3">
      <c r="B50" s="154">
        <v>19</v>
      </c>
      <c r="C50" s="155" t="s">
        <v>288</v>
      </c>
      <c r="D50" s="154" t="s">
        <v>6</v>
      </c>
      <c r="E50" s="156">
        <v>0.245</v>
      </c>
      <c r="F50" s="145" t="s">
        <v>703</v>
      </c>
      <c r="G50" s="153">
        <f>2*$E$50*E13</f>
        <v>718.34</v>
      </c>
      <c r="H50" s="157">
        <f>2*$E$50*F13</f>
        <v>718.34</v>
      </c>
      <c r="I50" s="153">
        <f>2*$E$50*G13</f>
        <v>781.55</v>
      </c>
      <c r="J50" s="153">
        <f>2*$E$50*H13</f>
        <v>863.38</v>
      </c>
      <c r="K50" s="158">
        <f>2*$E$50*I13</f>
        <v>596.33000000000004</v>
      </c>
      <c r="L50" s="150">
        <f t="shared" si="2"/>
        <v>580.65</v>
      </c>
      <c r="M50" s="148">
        <f t="shared" si="3"/>
        <v>596.33000000000004</v>
      </c>
      <c r="N50" s="159">
        <f>2*$E$50*L13</f>
        <v>805.56</v>
      </c>
      <c r="O50" s="153">
        <f>2*$E$50*M13</f>
        <v>805.56</v>
      </c>
      <c r="P50" s="152" t="s">
        <v>7</v>
      </c>
      <c r="Q50" s="153">
        <f>2*$E$50*P13</f>
        <v>526.75</v>
      </c>
      <c r="R50" s="153">
        <f t="shared" si="1"/>
        <v>526.75</v>
      </c>
      <c r="S50" s="153">
        <f>E50*2*Q13</f>
        <v>4596.2</v>
      </c>
      <c r="T50" s="153">
        <f>E50*2*R13</f>
        <v>3860.71</v>
      </c>
      <c r="U50" s="153">
        <f>E50*2*S13</f>
        <v>5960.36</v>
      </c>
      <c r="V50" s="153">
        <f>E50*2*T13</f>
        <v>526.75</v>
      </c>
      <c r="W50" s="153">
        <f>E50*2*U13</f>
        <v>1290.6600000000001</v>
      </c>
    </row>
    <row r="51" spans="2:23" s="144" customFormat="1" ht="15" customHeight="1" thickBot="1" x14ac:dyDescent="0.3">
      <c r="B51" s="154">
        <v>20</v>
      </c>
      <c r="C51" s="155" t="s">
        <v>289</v>
      </c>
      <c r="D51" s="154" t="s">
        <v>6</v>
      </c>
      <c r="E51" s="156">
        <v>0.24</v>
      </c>
      <c r="F51" s="145" t="s">
        <v>703</v>
      </c>
      <c r="G51" s="153">
        <f>2*$E$51*E13</f>
        <v>703.68</v>
      </c>
      <c r="H51" s="157">
        <f>2*$E$51*F13</f>
        <v>703.68</v>
      </c>
      <c r="I51" s="153">
        <f>2*$E$51*G13</f>
        <v>765.6</v>
      </c>
      <c r="J51" s="153">
        <f>2*$E$51*H13</f>
        <v>845.76</v>
      </c>
      <c r="K51" s="158">
        <f>2*$E$51*I13</f>
        <v>584.16</v>
      </c>
      <c r="L51" s="150">
        <f t="shared" si="2"/>
        <v>568.79999999999995</v>
      </c>
      <c r="M51" s="148">
        <f t="shared" si="3"/>
        <v>584.16</v>
      </c>
      <c r="N51" s="159">
        <f>2*$E$51*L13</f>
        <v>789.12</v>
      </c>
      <c r="O51" s="153">
        <f>2*$E$51*M13</f>
        <v>789.12</v>
      </c>
      <c r="P51" s="152" t="s">
        <v>7</v>
      </c>
      <c r="Q51" s="153">
        <f>2*$E$51*P13</f>
        <v>516</v>
      </c>
      <c r="R51" s="153">
        <f t="shared" si="1"/>
        <v>516</v>
      </c>
      <c r="S51" s="153">
        <f>E51*2*Q13</f>
        <v>4502.3999999999996</v>
      </c>
      <c r="T51" s="153">
        <f>E51*2*R13</f>
        <v>3781.92</v>
      </c>
      <c r="U51" s="153">
        <f>E51*2*S13</f>
        <v>5838.7199999999993</v>
      </c>
      <c r="V51" s="153">
        <f>E51*2*T13</f>
        <v>516</v>
      </c>
      <c r="W51" s="153">
        <f>E51*2*U13</f>
        <v>1264.32</v>
      </c>
    </row>
    <row r="53" spans="2:23" ht="27" customHeight="1" x14ac:dyDescent="0.3">
      <c r="B53" s="441" t="s">
        <v>310</v>
      </c>
      <c r="C53" s="442"/>
      <c r="D53" s="442"/>
      <c r="E53" s="442"/>
      <c r="F53" s="442"/>
      <c r="G53" s="442"/>
      <c r="H53" s="442"/>
      <c r="I53" s="442"/>
      <c r="J53" s="442"/>
      <c r="K53" s="442"/>
      <c r="L53" s="442"/>
      <c r="M53" s="442"/>
      <c r="N53" s="442"/>
      <c r="O53" s="442"/>
      <c r="P53" s="442"/>
      <c r="Q53" s="442"/>
      <c r="R53" s="442"/>
      <c r="S53" s="442"/>
      <c r="T53" s="442"/>
      <c r="U53" s="442"/>
    </row>
  </sheetData>
  <mergeCells count="96">
    <mergeCell ref="Q11:R11"/>
    <mergeCell ref="Q30:R30"/>
    <mergeCell ref="Q31:R31"/>
    <mergeCell ref="S30:T30"/>
    <mergeCell ref="B53:U53"/>
    <mergeCell ref="M17:M18"/>
    <mergeCell ref="M15:M16"/>
    <mergeCell ref="F24:F31"/>
    <mergeCell ref="L15:L16"/>
    <mergeCell ref="H17:H18"/>
    <mergeCell ref="I17:I18"/>
    <mergeCell ref="B15:B16"/>
    <mergeCell ref="E15:E16"/>
    <mergeCell ref="E24:E31"/>
    <mergeCell ref="D24:D31"/>
    <mergeCell ref="C17:C18"/>
    <mergeCell ref="B13:B14"/>
    <mergeCell ref="D13:D14"/>
    <mergeCell ref="B17:B18"/>
    <mergeCell ref="B24:B31"/>
    <mergeCell ref="C24:C31"/>
    <mergeCell ref="B20:U20"/>
    <mergeCell ref="N13:N14"/>
    <mergeCell ref="N15:N16"/>
    <mergeCell ref="N17:N18"/>
    <mergeCell ref="G17:G18"/>
    <mergeCell ref="D17:D18"/>
    <mergeCell ref="E17:E18"/>
    <mergeCell ref="L17:L18"/>
    <mergeCell ref="T27:T29"/>
    <mergeCell ref="U27:U29"/>
    <mergeCell ref="I15:I16"/>
    <mergeCell ref="O13:O14"/>
    <mergeCell ref="O15:O16"/>
    <mergeCell ref="B5:B12"/>
    <mergeCell ref="C5:C12"/>
    <mergeCell ref="D5:D12"/>
    <mergeCell ref="E5:U5"/>
    <mergeCell ref="I13:I14"/>
    <mergeCell ref="L13:L14"/>
    <mergeCell ref="M13:M14"/>
    <mergeCell ref="O12:P12"/>
    <mergeCell ref="R13:R14"/>
    <mergeCell ref="Q13:Q14"/>
    <mergeCell ref="S13:S14"/>
    <mergeCell ref="S6:S7"/>
    <mergeCell ref="T6:T7"/>
    <mergeCell ref="T8:T10"/>
    <mergeCell ref="Q15:Q16"/>
    <mergeCell ref="R15:R16"/>
    <mergeCell ref="W25:W26"/>
    <mergeCell ref="G15:G16"/>
    <mergeCell ref="U6:U7"/>
    <mergeCell ref="S8:S10"/>
    <mergeCell ref="U8:U10"/>
    <mergeCell ref="U13:U14"/>
    <mergeCell ref="U15:U16"/>
    <mergeCell ref="P13:P14"/>
    <mergeCell ref="P15:P16"/>
    <mergeCell ref="E6:N7"/>
    <mergeCell ref="O6:P7"/>
    <mergeCell ref="O8:P8"/>
    <mergeCell ref="O11:P11"/>
    <mergeCell ref="Q6:R7"/>
    <mergeCell ref="K17:K18"/>
    <mergeCell ref="V27:V29"/>
    <mergeCell ref="O17:O18"/>
    <mergeCell ref="P17:P18"/>
    <mergeCell ref="Q17:Q18"/>
    <mergeCell ref="R17:R18"/>
    <mergeCell ref="U17:U18"/>
    <mergeCell ref="W27:W29"/>
    <mergeCell ref="F13:F14"/>
    <mergeCell ref="F15:F16"/>
    <mergeCell ref="F17:F18"/>
    <mergeCell ref="T13:T14"/>
    <mergeCell ref="T15:T16"/>
    <mergeCell ref="T17:T18"/>
    <mergeCell ref="G25:P26"/>
    <mergeCell ref="Q25:R26"/>
    <mergeCell ref="Q27:R27"/>
    <mergeCell ref="S25:T26"/>
    <mergeCell ref="S27:S29"/>
    <mergeCell ref="G24:W24"/>
    <mergeCell ref="S15:S16"/>
    <mergeCell ref="S17:S18"/>
    <mergeCell ref="J17:J18"/>
    <mergeCell ref="D15:D16"/>
    <mergeCell ref="J13:J14"/>
    <mergeCell ref="K13:K14"/>
    <mergeCell ref="J15:J16"/>
    <mergeCell ref="K15:K16"/>
    <mergeCell ref="E13:E14"/>
    <mergeCell ref="G13:G14"/>
    <mergeCell ref="H13:H14"/>
    <mergeCell ref="H15:H16"/>
  </mergeCells>
  <hyperlinks>
    <hyperlink ref="R2" location="СОДЕРЖАНИЕ!A1" display="Назад в СОДЕРЖАНИЕ "/>
  </hyperlinks>
  <pageMargins left="0.23622047244094491" right="0.23622047244094491" top="0.35433070866141736" bottom="0.74803149606299213" header="0.11811023622047245" footer="0.11811023622047245"/>
  <pageSetup paperSize="9" scale="71" fitToHeight="4" orientation="landscape" verticalDpi="4294967295" r:id="rId1"/>
  <headerFooter>
    <oddFooter>Страница &amp;P</oddFooter>
  </headerFooter>
  <rowBreaks count="1" manualBreakCount="1">
    <brk id="20" max="19" man="1"/>
  </rowBreaks>
  <colBreaks count="1" manualBreakCount="1">
    <brk id="22" max="1048575" man="1"/>
  </colBreaks>
  <ignoredErrors>
    <ignoredError sqref="L33"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rgb="FFFFFF00"/>
  </sheetPr>
  <dimension ref="A1:P91"/>
  <sheetViews>
    <sheetView showGridLines="0" zoomScaleNormal="100" zoomScaleSheetLayoutView="100" workbookViewId="0">
      <selection activeCell="H15" sqref="H15"/>
    </sheetView>
  </sheetViews>
  <sheetFormatPr defaultColWidth="9.109375" defaultRowHeight="14.4" x14ac:dyDescent="0.3"/>
  <cols>
    <col min="1" max="1" width="2.6640625" style="102" customWidth="1"/>
    <col min="2" max="2" width="6.5546875" style="102" customWidth="1"/>
    <col min="3" max="3" width="26.6640625" style="102" customWidth="1"/>
    <col min="4" max="4" width="12.33203125" style="102" customWidth="1"/>
    <col min="5" max="5" width="9.33203125" style="102" customWidth="1"/>
    <col min="6" max="6" width="13.6640625" style="102" customWidth="1"/>
    <col min="7" max="7" width="11.88671875" style="102" customWidth="1"/>
    <col min="8" max="8" width="9.88671875" style="102" customWidth="1"/>
    <col min="9" max="9" width="7.6640625" style="102" customWidth="1"/>
    <col min="10" max="10" width="13.109375" style="102" customWidth="1"/>
    <col min="11" max="13" width="9.109375" style="102"/>
    <col min="14" max="14" width="2.44140625" style="102" customWidth="1"/>
    <col min="15" max="15" width="21.33203125" style="102" customWidth="1"/>
    <col min="16" max="16384" width="9.109375" style="102"/>
  </cols>
  <sheetData>
    <row r="1" spans="1:14" ht="15" x14ac:dyDescent="0.25">
      <c r="A1" s="58"/>
      <c r="B1" s="58"/>
      <c r="C1" s="58"/>
      <c r="D1" s="58"/>
      <c r="E1" s="58"/>
      <c r="F1" s="58"/>
      <c r="G1" s="58"/>
      <c r="H1" s="58"/>
      <c r="I1" s="58"/>
      <c r="J1" s="58"/>
      <c r="K1" s="58"/>
      <c r="L1" s="58"/>
      <c r="M1" s="58"/>
    </row>
    <row r="2" spans="1:14" x14ac:dyDescent="0.3">
      <c r="A2" s="58"/>
      <c r="B2" s="63" t="s">
        <v>542</v>
      </c>
      <c r="C2" s="58"/>
      <c r="D2" s="58"/>
      <c r="E2" s="58"/>
      <c r="F2" s="58"/>
      <c r="G2" s="58"/>
      <c r="H2" s="58"/>
      <c r="I2" s="58"/>
      <c r="J2" s="58"/>
      <c r="K2" s="60" t="s">
        <v>640</v>
      </c>
      <c r="L2" s="58"/>
      <c r="M2" s="58"/>
    </row>
    <row r="3" spans="1:14" x14ac:dyDescent="0.3">
      <c r="A3" s="58"/>
      <c r="B3" s="63"/>
      <c r="C3" s="62"/>
      <c r="D3" s="58"/>
      <c r="E3" s="58"/>
      <c r="F3" s="58"/>
      <c r="G3" s="58"/>
      <c r="H3" s="58"/>
      <c r="I3" s="58"/>
      <c r="J3" s="58"/>
      <c r="K3" s="58"/>
      <c r="L3" s="58"/>
      <c r="M3" s="78" t="s">
        <v>186</v>
      </c>
    </row>
    <row r="4" spans="1:14" ht="15.75" thickBot="1" x14ac:dyDescent="0.3">
      <c r="A4" s="58"/>
      <c r="B4" s="58"/>
      <c r="C4" s="58"/>
      <c r="D4" s="58"/>
      <c r="E4" s="58"/>
      <c r="F4" s="58"/>
      <c r="G4" s="58"/>
      <c r="H4" s="58"/>
      <c r="I4" s="58"/>
      <c r="J4" s="58"/>
      <c r="K4" s="58"/>
      <c r="L4" s="58"/>
      <c r="M4" s="58"/>
    </row>
    <row r="5" spans="1:14" ht="15" thickBot="1" x14ac:dyDescent="0.35">
      <c r="A5" s="58"/>
      <c r="B5" s="445" t="s">
        <v>0</v>
      </c>
      <c r="C5" s="450" t="s">
        <v>1</v>
      </c>
      <c r="D5" s="445" t="s">
        <v>41</v>
      </c>
      <c r="E5" s="445" t="s">
        <v>2</v>
      </c>
      <c r="F5" s="471" t="s">
        <v>42</v>
      </c>
      <c r="G5" s="472"/>
      <c r="H5" s="472"/>
      <c r="I5" s="472"/>
      <c r="J5" s="472"/>
      <c r="K5" s="472"/>
      <c r="L5" s="472"/>
      <c r="M5" s="473"/>
      <c r="N5" s="181"/>
    </row>
    <row r="6" spans="1:14" ht="15" thickBot="1" x14ac:dyDescent="0.35">
      <c r="A6" s="58"/>
      <c r="B6" s="474"/>
      <c r="C6" s="475"/>
      <c r="D6" s="474"/>
      <c r="E6" s="474"/>
      <c r="F6" s="478" t="s">
        <v>43</v>
      </c>
      <c r="G6" s="479"/>
      <c r="H6" s="479"/>
      <c r="I6" s="480"/>
      <c r="J6" s="481" t="s">
        <v>44</v>
      </c>
      <c r="K6" s="482"/>
      <c r="L6" s="482"/>
      <c r="M6" s="483"/>
      <c r="N6" s="181"/>
    </row>
    <row r="7" spans="1:14" ht="15" thickBot="1" x14ac:dyDescent="0.35">
      <c r="A7" s="58"/>
      <c r="B7" s="474"/>
      <c r="C7" s="475"/>
      <c r="D7" s="474"/>
      <c r="E7" s="474"/>
      <c r="F7" s="491" t="s">
        <v>319</v>
      </c>
      <c r="G7" s="492"/>
      <c r="H7" s="492"/>
      <c r="I7" s="493"/>
      <c r="J7" s="494" t="s">
        <v>320</v>
      </c>
      <c r="K7" s="495"/>
      <c r="L7" s="495"/>
      <c r="M7" s="496"/>
      <c r="N7" s="181"/>
    </row>
    <row r="8" spans="1:14" ht="29.4" thickBot="1" x14ac:dyDescent="0.35">
      <c r="A8" s="58"/>
      <c r="B8" s="447"/>
      <c r="C8" s="451"/>
      <c r="D8" s="447"/>
      <c r="E8" s="447"/>
      <c r="F8" s="53" t="s">
        <v>45</v>
      </c>
      <c r="G8" s="53" t="s">
        <v>46</v>
      </c>
      <c r="H8" s="53" t="s">
        <v>47</v>
      </c>
      <c r="I8" s="53" t="s">
        <v>48</v>
      </c>
      <c r="J8" s="235" t="s">
        <v>49</v>
      </c>
      <c r="K8" s="235" t="s">
        <v>46</v>
      </c>
      <c r="L8" s="235" t="s">
        <v>47</v>
      </c>
      <c r="M8" s="235" t="s">
        <v>48</v>
      </c>
      <c r="N8" s="181"/>
    </row>
    <row r="9" spans="1:14" ht="15" thickBot="1" x14ac:dyDescent="0.35">
      <c r="A9" s="58"/>
      <c r="B9" s="450">
        <v>1</v>
      </c>
      <c r="C9" s="476" t="s">
        <v>50</v>
      </c>
      <c r="D9" s="218" t="s">
        <v>51</v>
      </c>
      <c r="E9" s="218" t="s">
        <v>52</v>
      </c>
      <c r="F9" s="287">
        <v>20376</v>
      </c>
      <c r="G9" s="287">
        <v>56821</v>
      </c>
      <c r="H9" s="287">
        <v>49927</v>
      </c>
      <c r="I9" s="287">
        <v>14693</v>
      </c>
      <c r="J9" s="287">
        <v>21833</v>
      </c>
      <c r="K9" s="287">
        <v>62700</v>
      </c>
      <c r="L9" s="287">
        <v>55090</v>
      </c>
      <c r="M9" s="288">
        <v>15742</v>
      </c>
      <c r="N9" s="181"/>
    </row>
    <row r="10" spans="1:14" ht="15" thickBot="1" x14ac:dyDescent="0.35">
      <c r="A10" s="58"/>
      <c r="B10" s="451"/>
      <c r="C10" s="477"/>
      <c r="D10" s="218" t="s">
        <v>53</v>
      </c>
      <c r="E10" s="218" t="s">
        <v>52</v>
      </c>
      <c r="F10" s="287">
        <v>18923</v>
      </c>
      <c r="G10" s="287">
        <v>43892</v>
      </c>
      <c r="H10" s="287">
        <v>38567</v>
      </c>
      <c r="I10" s="287">
        <v>13645</v>
      </c>
      <c r="J10" s="287">
        <v>20376</v>
      </c>
      <c r="K10" s="287">
        <v>58387</v>
      </c>
      <c r="L10" s="287">
        <v>51306</v>
      </c>
      <c r="M10" s="288">
        <v>14693</v>
      </c>
      <c r="N10" s="181"/>
    </row>
    <row r="11" spans="1:14" ht="15" thickBot="1" x14ac:dyDescent="0.35">
      <c r="A11" s="58"/>
      <c r="B11" s="450">
        <v>2</v>
      </c>
      <c r="C11" s="476" t="s">
        <v>54</v>
      </c>
      <c r="D11" s="218" t="s">
        <v>51</v>
      </c>
      <c r="E11" s="218" t="s">
        <v>52</v>
      </c>
      <c r="F11" s="287">
        <v>22414</v>
      </c>
      <c r="G11" s="287">
        <v>62506</v>
      </c>
      <c r="H11" s="287">
        <v>54921</v>
      </c>
      <c r="I11" s="287">
        <v>16162</v>
      </c>
      <c r="J11" s="287">
        <v>24017</v>
      </c>
      <c r="K11" s="287">
        <v>68969</v>
      </c>
      <c r="L11" s="287">
        <v>60598</v>
      </c>
      <c r="M11" s="288">
        <v>17317</v>
      </c>
      <c r="N11" s="181"/>
    </row>
    <row r="12" spans="1:14" ht="15" thickBot="1" x14ac:dyDescent="0.35">
      <c r="A12" s="58"/>
      <c r="B12" s="451"/>
      <c r="C12" s="477"/>
      <c r="D12" s="218" t="s">
        <v>53</v>
      </c>
      <c r="E12" s="218" t="s">
        <v>52</v>
      </c>
      <c r="F12" s="287">
        <v>20814</v>
      </c>
      <c r="G12" s="287">
        <v>48277</v>
      </c>
      <c r="H12" s="287">
        <v>42419</v>
      </c>
      <c r="I12" s="287">
        <v>15008</v>
      </c>
      <c r="J12" s="287">
        <v>22414</v>
      </c>
      <c r="K12" s="287">
        <v>64226</v>
      </c>
      <c r="L12" s="287">
        <v>56435</v>
      </c>
      <c r="M12" s="288">
        <v>16162</v>
      </c>
      <c r="N12" s="181"/>
    </row>
    <row r="13" spans="1:14" ht="15" thickBot="1" x14ac:dyDescent="0.35">
      <c r="A13" s="58"/>
      <c r="B13" s="450">
        <v>3</v>
      </c>
      <c r="C13" s="476" t="s">
        <v>55</v>
      </c>
      <c r="D13" s="218" t="s">
        <v>51</v>
      </c>
      <c r="E13" s="218" t="s">
        <v>52</v>
      </c>
      <c r="F13" s="287">
        <v>18923</v>
      </c>
      <c r="G13" s="287">
        <v>54863</v>
      </c>
      <c r="H13" s="287">
        <v>48207</v>
      </c>
      <c r="I13" s="287">
        <v>13645</v>
      </c>
      <c r="J13" s="287">
        <v>20376</v>
      </c>
      <c r="K13" s="287">
        <v>60738</v>
      </c>
      <c r="L13" s="287">
        <v>53372</v>
      </c>
      <c r="M13" s="288">
        <v>14693</v>
      </c>
      <c r="N13" s="181"/>
    </row>
    <row r="14" spans="1:14" ht="15" thickBot="1" x14ac:dyDescent="0.35">
      <c r="A14" s="58"/>
      <c r="B14" s="451"/>
      <c r="C14" s="477"/>
      <c r="D14" s="218" t="s">
        <v>53</v>
      </c>
      <c r="E14" s="218" t="s">
        <v>52</v>
      </c>
      <c r="F14" s="287">
        <v>17468</v>
      </c>
      <c r="G14" s="287">
        <v>41931</v>
      </c>
      <c r="H14" s="287">
        <v>36845</v>
      </c>
      <c r="I14" s="287">
        <v>12595</v>
      </c>
      <c r="J14" s="287">
        <v>18923</v>
      </c>
      <c r="K14" s="287">
        <v>56430</v>
      </c>
      <c r="L14" s="287">
        <v>49583</v>
      </c>
      <c r="M14" s="288">
        <v>13645</v>
      </c>
      <c r="N14" s="181"/>
    </row>
    <row r="15" spans="1:14" ht="15" thickBot="1" x14ac:dyDescent="0.35">
      <c r="A15" s="58"/>
      <c r="B15" s="450">
        <v>4</v>
      </c>
      <c r="C15" s="476" t="s">
        <v>56</v>
      </c>
      <c r="D15" s="218" t="s">
        <v>51</v>
      </c>
      <c r="E15" s="218" t="s">
        <v>52</v>
      </c>
      <c r="F15" s="287">
        <v>20376</v>
      </c>
      <c r="G15" s="287">
        <v>56822</v>
      </c>
      <c r="H15" s="287">
        <v>49927</v>
      </c>
      <c r="I15" s="287">
        <v>14693</v>
      </c>
      <c r="J15" s="287">
        <v>21833</v>
      </c>
      <c r="K15" s="287">
        <v>62700</v>
      </c>
      <c r="L15" s="287">
        <v>55090</v>
      </c>
      <c r="M15" s="288">
        <v>15742</v>
      </c>
      <c r="N15" s="181"/>
    </row>
    <row r="16" spans="1:14" ht="15" thickBot="1" x14ac:dyDescent="0.35">
      <c r="A16" s="58"/>
      <c r="B16" s="451"/>
      <c r="C16" s="477"/>
      <c r="D16" s="218" t="s">
        <v>53</v>
      </c>
      <c r="E16" s="218" t="s">
        <v>52</v>
      </c>
      <c r="F16" s="287">
        <v>18923</v>
      </c>
      <c r="G16" s="287">
        <v>43892</v>
      </c>
      <c r="H16" s="287">
        <v>38567</v>
      </c>
      <c r="I16" s="287">
        <v>13645</v>
      </c>
      <c r="J16" s="287">
        <v>20376</v>
      </c>
      <c r="K16" s="287">
        <v>58387</v>
      </c>
      <c r="L16" s="287">
        <v>44242</v>
      </c>
      <c r="M16" s="288">
        <v>14693</v>
      </c>
      <c r="N16" s="181"/>
    </row>
    <row r="17" spans="1:14" ht="15" thickBot="1" x14ac:dyDescent="0.35">
      <c r="A17" s="58"/>
      <c r="B17" s="220">
        <v>5</v>
      </c>
      <c r="C17" s="221" t="s">
        <v>57</v>
      </c>
      <c r="D17" s="218" t="s">
        <v>51</v>
      </c>
      <c r="E17" s="218" t="s">
        <v>52</v>
      </c>
      <c r="F17" s="287">
        <v>145526</v>
      </c>
      <c r="G17" s="287">
        <v>352661</v>
      </c>
      <c r="H17" s="287">
        <v>309870</v>
      </c>
      <c r="I17" s="287">
        <v>104924</v>
      </c>
      <c r="J17" s="287" t="s">
        <v>7</v>
      </c>
      <c r="K17" s="287" t="s">
        <v>7</v>
      </c>
      <c r="L17" s="287" t="s">
        <v>7</v>
      </c>
      <c r="M17" s="287" t="s">
        <v>7</v>
      </c>
      <c r="N17" s="181"/>
    </row>
    <row r="18" spans="1:14" ht="15" thickBot="1" x14ac:dyDescent="0.35">
      <c r="A18" s="58"/>
      <c r="B18" s="220">
        <v>6</v>
      </c>
      <c r="C18" s="221" t="s">
        <v>58</v>
      </c>
      <c r="D18" s="222"/>
      <c r="E18" s="218" t="s">
        <v>6</v>
      </c>
      <c r="F18" s="484">
        <v>4104</v>
      </c>
      <c r="G18" s="485"/>
      <c r="H18" s="485"/>
      <c r="I18" s="485"/>
      <c r="J18" s="485"/>
      <c r="K18" s="485"/>
      <c r="L18" s="485"/>
      <c r="M18" s="486"/>
      <c r="N18" s="181"/>
    </row>
    <row r="19" spans="1:14" x14ac:dyDescent="0.3">
      <c r="A19" s="58"/>
      <c r="B19" s="223"/>
      <c r="C19" s="223"/>
      <c r="D19" s="223"/>
      <c r="E19" s="223"/>
      <c r="F19" s="223"/>
      <c r="G19" s="223"/>
      <c r="H19" s="223"/>
      <c r="I19" s="223"/>
      <c r="J19" s="223"/>
      <c r="K19" s="223"/>
      <c r="L19" s="223"/>
      <c r="M19" s="223"/>
      <c r="N19" s="181"/>
    </row>
    <row r="20" spans="1:14" ht="15" thickBot="1" x14ac:dyDescent="0.35">
      <c r="A20" s="58"/>
      <c r="B20" s="223"/>
      <c r="C20" s="224" t="s">
        <v>59</v>
      </c>
      <c r="D20" s="223"/>
      <c r="E20" s="223"/>
      <c r="F20" s="223"/>
      <c r="G20" s="223"/>
      <c r="H20" s="223"/>
      <c r="I20" s="223"/>
      <c r="J20" s="223"/>
      <c r="K20" s="223"/>
      <c r="L20" s="223"/>
      <c r="M20" s="223"/>
      <c r="N20" s="181"/>
    </row>
    <row r="21" spans="1:14" ht="36" customHeight="1" thickBot="1" x14ac:dyDescent="0.35">
      <c r="A21" s="58"/>
      <c r="B21" s="225" t="s">
        <v>0</v>
      </c>
      <c r="C21" s="226" t="s">
        <v>1</v>
      </c>
      <c r="D21" s="227" t="s">
        <v>60</v>
      </c>
      <c r="E21" s="227" t="s">
        <v>61</v>
      </c>
      <c r="F21" s="227" t="s">
        <v>62</v>
      </c>
      <c r="G21" s="227" t="s">
        <v>63</v>
      </c>
      <c r="H21" s="227" t="s">
        <v>64</v>
      </c>
      <c r="I21" s="228" t="s">
        <v>69</v>
      </c>
      <c r="J21" s="227" t="s">
        <v>65</v>
      </c>
      <c r="K21" s="223"/>
      <c r="L21" s="223"/>
      <c r="M21" s="223"/>
      <c r="N21" s="181"/>
    </row>
    <row r="22" spans="1:14" ht="15" thickBot="1" x14ac:dyDescent="0.35">
      <c r="A22" s="58"/>
      <c r="B22" s="220">
        <v>1</v>
      </c>
      <c r="C22" s="221" t="s">
        <v>50</v>
      </c>
      <c r="D22" s="466" t="s">
        <v>66</v>
      </c>
      <c r="E22" s="467"/>
      <c r="F22" s="468"/>
      <c r="G22" s="487" t="s">
        <v>67</v>
      </c>
      <c r="H22" s="488"/>
      <c r="I22" s="488"/>
      <c r="J22" s="489"/>
      <c r="K22" s="223"/>
      <c r="L22" s="223"/>
      <c r="M22" s="223"/>
      <c r="N22" s="181"/>
    </row>
    <row r="23" spans="1:14" ht="15" thickBot="1" x14ac:dyDescent="0.35">
      <c r="A23" s="58"/>
      <c r="B23" s="220">
        <v>2</v>
      </c>
      <c r="C23" s="221" t="s">
        <v>54</v>
      </c>
      <c r="D23" s="456" t="s">
        <v>68</v>
      </c>
      <c r="E23" s="457"/>
      <c r="F23" s="458"/>
      <c r="G23" s="448" t="s">
        <v>70</v>
      </c>
      <c r="H23" s="502" t="s">
        <v>67</v>
      </c>
      <c r="I23" s="503"/>
      <c r="J23" s="504"/>
      <c r="K23" s="223"/>
      <c r="L23" s="223"/>
      <c r="M23" s="223"/>
      <c r="N23" s="181"/>
    </row>
    <row r="24" spans="1:14" ht="15" thickBot="1" x14ac:dyDescent="0.35">
      <c r="A24" s="58"/>
      <c r="B24" s="220">
        <v>3</v>
      </c>
      <c r="C24" s="221" t="s">
        <v>55</v>
      </c>
      <c r="D24" s="459"/>
      <c r="E24" s="460"/>
      <c r="F24" s="461"/>
      <c r="G24" s="469"/>
      <c r="H24" s="505"/>
      <c r="I24" s="506"/>
      <c r="J24" s="507"/>
      <c r="K24" s="223"/>
      <c r="L24" s="223"/>
      <c r="M24" s="223"/>
      <c r="N24" s="181"/>
    </row>
    <row r="25" spans="1:14" ht="15" thickBot="1" x14ac:dyDescent="0.35">
      <c r="A25" s="58"/>
      <c r="B25" s="220">
        <v>4</v>
      </c>
      <c r="C25" s="221" t="s">
        <v>56</v>
      </c>
      <c r="D25" s="462"/>
      <c r="E25" s="463"/>
      <c r="F25" s="464"/>
      <c r="G25" s="449"/>
      <c r="H25" s="508"/>
      <c r="I25" s="509"/>
      <c r="J25" s="510"/>
      <c r="K25" s="223"/>
      <c r="L25" s="223"/>
      <c r="M25" s="223"/>
      <c r="N25" s="181"/>
    </row>
    <row r="26" spans="1:14" ht="15" thickBot="1" x14ac:dyDescent="0.35">
      <c r="A26" s="58"/>
      <c r="B26" s="220">
        <v>5</v>
      </c>
      <c r="C26" s="221" t="s">
        <v>57</v>
      </c>
      <c r="D26" s="466" t="s">
        <v>67</v>
      </c>
      <c r="E26" s="467"/>
      <c r="F26" s="467"/>
      <c r="G26" s="467"/>
      <c r="H26" s="467"/>
      <c r="I26" s="467"/>
      <c r="J26" s="468"/>
      <c r="K26" s="223"/>
      <c r="L26" s="223"/>
      <c r="M26" s="223"/>
      <c r="N26" s="181"/>
    </row>
    <row r="27" spans="1:14" x14ac:dyDescent="0.3">
      <c r="A27" s="58"/>
      <c r="B27" s="223"/>
      <c r="C27" s="223"/>
      <c r="D27" s="223"/>
      <c r="E27" s="223"/>
      <c r="F27" s="223"/>
      <c r="G27" s="223"/>
      <c r="H27" s="223"/>
      <c r="I27" s="223"/>
      <c r="J27" s="223"/>
      <c r="K27" s="223"/>
      <c r="L27" s="223"/>
      <c r="M27" s="223"/>
      <c r="N27" s="181"/>
    </row>
    <row r="28" spans="1:14" ht="83.4" customHeight="1" x14ac:dyDescent="0.3">
      <c r="A28" s="58"/>
      <c r="B28" s="470" t="s">
        <v>71</v>
      </c>
      <c r="C28" s="470"/>
      <c r="D28" s="470"/>
      <c r="E28" s="470"/>
      <c r="F28" s="470"/>
      <c r="G28" s="470"/>
      <c r="H28" s="470"/>
      <c r="I28" s="470"/>
      <c r="J28" s="470"/>
      <c r="K28" s="470"/>
      <c r="L28" s="470"/>
      <c r="M28" s="223"/>
      <c r="N28" s="181"/>
    </row>
    <row r="29" spans="1:14" ht="22.2" customHeight="1" thickBot="1" x14ac:dyDescent="0.35">
      <c r="A29" s="58"/>
      <c r="B29" s="229"/>
      <c r="C29" s="229"/>
      <c r="D29" s="229"/>
      <c r="E29" s="229"/>
      <c r="F29" s="229"/>
      <c r="G29" s="229"/>
      <c r="H29" s="229"/>
      <c r="I29" s="229"/>
      <c r="J29" s="229"/>
      <c r="K29" s="229"/>
      <c r="L29" s="229"/>
      <c r="M29" s="223"/>
      <c r="N29" s="181"/>
    </row>
    <row r="30" spans="1:14" ht="20.399999999999999" customHeight="1" thickBot="1" x14ac:dyDescent="0.35">
      <c r="A30" s="58"/>
      <c r="B30" s="223"/>
      <c r="C30" s="511" t="s">
        <v>81</v>
      </c>
      <c r="D30" s="512"/>
      <c r="E30" s="513" t="s">
        <v>72</v>
      </c>
      <c r="F30" s="514"/>
      <c r="G30" s="223"/>
      <c r="H30" s="223"/>
      <c r="I30" s="223"/>
      <c r="J30" s="223"/>
      <c r="K30" s="223"/>
      <c r="L30" s="223"/>
      <c r="M30" s="223"/>
      <c r="N30" s="181"/>
    </row>
    <row r="31" spans="1:14" ht="21" thickBot="1" x14ac:dyDescent="0.35">
      <c r="A31" s="58"/>
      <c r="B31" s="223"/>
      <c r="C31" s="230" t="s">
        <v>73</v>
      </c>
      <c r="D31" s="231" t="s">
        <v>74</v>
      </c>
      <c r="E31" s="231" t="s">
        <v>73</v>
      </c>
      <c r="F31" s="231" t="s">
        <v>74</v>
      </c>
      <c r="G31" s="223"/>
      <c r="H31" s="223"/>
      <c r="I31" s="223"/>
      <c r="J31" s="223"/>
      <c r="K31" s="223"/>
      <c r="L31" s="223"/>
      <c r="M31" s="223"/>
      <c r="N31" s="181"/>
    </row>
    <row r="32" spans="1:14" ht="21" thickBot="1" x14ac:dyDescent="0.35">
      <c r="A32" s="58"/>
      <c r="B32" s="223"/>
      <c r="C32" s="232" t="s">
        <v>75</v>
      </c>
      <c r="D32" s="219">
        <v>1.3</v>
      </c>
      <c r="E32" s="219" t="s">
        <v>76</v>
      </c>
      <c r="F32" s="219">
        <v>1.2</v>
      </c>
      <c r="G32" s="223"/>
      <c r="H32" s="223"/>
      <c r="I32" s="223"/>
      <c r="J32" s="223"/>
      <c r="K32" s="223"/>
      <c r="L32" s="223"/>
      <c r="M32" s="223"/>
      <c r="N32" s="181"/>
    </row>
    <row r="33" spans="1:14" ht="21" thickBot="1" x14ac:dyDescent="0.35">
      <c r="A33" s="58"/>
      <c r="B33" s="223"/>
      <c r="C33" s="232" t="s">
        <v>77</v>
      </c>
      <c r="D33" s="219">
        <v>1.4</v>
      </c>
      <c r="E33" s="219" t="s">
        <v>75</v>
      </c>
      <c r="F33" s="219">
        <v>1.4</v>
      </c>
      <c r="G33" s="223"/>
      <c r="H33" s="223"/>
      <c r="I33" s="223"/>
      <c r="J33" s="223"/>
      <c r="K33" s="223"/>
      <c r="L33" s="223"/>
      <c r="M33" s="223"/>
      <c r="N33" s="181"/>
    </row>
    <row r="34" spans="1:14" ht="21" thickBot="1" x14ac:dyDescent="0.35">
      <c r="A34" s="58"/>
      <c r="B34" s="223"/>
      <c r="C34" s="232" t="s">
        <v>78</v>
      </c>
      <c r="D34" s="219">
        <v>1.5</v>
      </c>
      <c r="E34" s="219" t="s">
        <v>77</v>
      </c>
      <c r="F34" s="219">
        <v>1.5</v>
      </c>
      <c r="G34" s="223"/>
      <c r="H34" s="223"/>
      <c r="I34" s="223"/>
      <c r="J34" s="223"/>
      <c r="K34" s="223"/>
      <c r="L34" s="223"/>
      <c r="M34" s="223"/>
      <c r="N34" s="181"/>
    </row>
    <row r="35" spans="1:14" ht="21" thickBot="1" x14ac:dyDescent="0.35">
      <c r="A35" s="58"/>
      <c r="B35" s="223"/>
      <c r="C35" s="232" t="s">
        <v>79</v>
      </c>
      <c r="D35" s="219">
        <v>1.6</v>
      </c>
      <c r="E35" s="219" t="s">
        <v>78</v>
      </c>
      <c r="F35" s="219">
        <v>1.9</v>
      </c>
      <c r="G35" s="223"/>
      <c r="H35" s="223"/>
      <c r="I35" s="223"/>
      <c r="J35" s="223"/>
      <c r="K35" s="223"/>
      <c r="L35" s="223"/>
      <c r="M35" s="223"/>
      <c r="N35" s="181"/>
    </row>
    <row r="36" spans="1:14" ht="21" thickBot="1" x14ac:dyDescent="0.35">
      <c r="A36" s="58"/>
      <c r="B36" s="223"/>
      <c r="C36" s="232" t="s">
        <v>80</v>
      </c>
      <c r="D36" s="219">
        <v>2.5</v>
      </c>
      <c r="E36" s="219" t="s">
        <v>79</v>
      </c>
      <c r="F36" s="219">
        <v>2.8</v>
      </c>
      <c r="G36" s="223"/>
      <c r="H36" s="223"/>
      <c r="I36" s="223"/>
      <c r="J36" s="223"/>
      <c r="K36" s="223"/>
      <c r="L36" s="223"/>
      <c r="M36" s="223"/>
      <c r="N36" s="181"/>
    </row>
    <row r="37" spans="1:14" x14ac:dyDescent="0.3">
      <c r="A37" s="58"/>
      <c r="B37" s="223"/>
      <c r="C37" s="223"/>
      <c r="D37" s="223"/>
      <c r="E37" s="223"/>
      <c r="F37" s="223"/>
      <c r="G37" s="223"/>
      <c r="H37" s="223"/>
      <c r="I37" s="223"/>
      <c r="J37" s="223"/>
      <c r="K37" s="223"/>
      <c r="L37" s="223"/>
      <c r="M37" s="223"/>
      <c r="N37" s="181"/>
    </row>
    <row r="38" spans="1:14" ht="15" thickBot="1" x14ac:dyDescent="0.35">
      <c r="A38" s="58"/>
      <c r="B38" s="470" t="s">
        <v>82</v>
      </c>
      <c r="C38" s="470"/>
      <c r="D38" s="470"/>
      <c r="E38" s="470"/>
      <c r="F38" s="470"/>
      <c r="G38" s="470"/>
      <c r="H38" s="470"/>
      <c r="I38" s="470"/>
      <c r="J38" s="470"/>
      <c r="K38" s="470"/>
      <c r="L38" s="470"/>
      <c r="M38" s="223"/>
      <c r="N38" s="181"/>
    </row>
    <row r="39" spans="1:14" ht="15" customHeight="1" thickBot="1" x14ac:dyDescent="0.35">
      <c r="A39" s="58"/>
      <c r="B39" s="498"/>
      <c r="C39" s="446" t="s">
        <v>83</v>
      </c>
      <c r="D39" s="446"/>
      <c r="E39" s="445" t="s">
        <v>84</v>
      </c>
      <c r="F39" s="445"/>
      <c r="G39" s="445"/>
      <c r="H39" s="445" t="s">
        <v>346</v>
      </c>
      <c r="I39" s="445"/>
      <c r="J39" s="445"/>
      <c r="K39" s="223"/>
      <c r="L39" s="223"/>
      <c r="M39" s="223"/>
      <c r="N39" s="181"/>
    </row>
    <row r="40" spans="1:14" ht="24.6" thickBot="1" x14ac:dyDescent="0.35">
      <c r="A40" s="58"/>
      <c r="B40" s="499"/>
      <c r="C40" s="233" t="s">
        <v>85</v>
      </c>
      <c r="D40" s="233" t="s">
        <v>86</v>
      </c>
      <c r="E40" s="446" t="s">
        <v>85</v>
      </c>
      <c r="F40" s="446"/>
      <c r="G40" s="234" t="s">
        <v>86</v>
      </c>
      <c r="H40" s="446" t="s">
        <v>85</v>
      </c>
      <c r="I40" s="446"/>
      <c r="J40" s="234" t="s">
        <v>86</v>
      </c>
      <c r="K40" s="223"/>
      <c r="L40" s="223"/>
      <c r="M40" s="223"/>
      <c r="N40" s="181"/>
    </row>
    <row r="41" spans="1:14" ht="21" thickBot="1" x14ac:dyDescent="0.35">
      <c r="A41" s="58"/>
      <c r="B41" s="232" t="s">
        <v>87</v>
      </c>
      <c r="C41" s="233">
        <v>350</v>
      </c>
      <c r="D41" s="233">
        <v>1300</v>
      </c>
      <c r="E41" s="446">
        <v>350</v>
      </c>
      <c r="F41" s="446"/>
      <c r="G41" s="233">
        <v>1240</v>
      </c>
      <c r="H41" s="446">
        <v>300</v>
      </c>
      <c r="I41" s="446"/>
      <c r="J41" s="233">
        <v>850</v>
      </c>
      <c r="K41" s="223"/>
      <c r="L41" s="223"/>
      <c r="M41" s="223"/>
      <c r="N41" s="181"/>
    </row>
    <row r="42" spans="1:14" ht="15" thickBot="1" x14ac:dyDescent="0.35">
      <c r="A42" s="58"/>
      <c r="B42" s="448" t="s">
        <v>88</v>
      </c>
      <c r="C42" s="445">
        <v>380</v>
      </c>
      <c r="D42" s="500" t="s">
        <v>89</v>
      </c>
      <c r="E42" s="446">
        <v>350</v>
      </c>
      <c r="F42" s="446"/>
      <c r="G42" s="445">
        <v>3900</v>
      </c>
      <c r="H42" s="446">
        <v>300</v>
      </c>
      <c r="I42" s="446"/>
      <c r="J42" s="445">
        <v>3800</v>
      </c>
      <c r="K42" s="223"/>
      <c r="L42" s="223"/>
      <c r="M42" s="223"/>
      <c r="N42" s="181"/>
    </row>
    <row r="43" spans="1:14" ht="15" thickBot="1" x14ac:dyDescent="0.35">
      <c r="A43" s="58"/>
      <c r="B43" s="449"/>
      <c r="C43" s="447"/>
      <c r="D43" s="501"/>
      <c r="E43" s="446"/>
      <c r="F43" s="446"/>
      <c r="G43" s="447"/>
      <c r="H43" s="446"/>
      <c r="I43" s="446"/>
      <c r="J43" s="447"/>
      <c r="K43" s="223"/>
      <c r="L43" s="223"/>
      <c r="M43" s="223"/>
      <c r="N43" s="181"/>
    </row>
    <row r="44" spans="1:14" x14ac:dyDescent="0.3">
      <c r="A44" s="58"/>
      <c r="B44" s="58"/>
      <c r="C44" s="58"/>
      <c r="D44" s="58"/>
      <c r="E44" s="58"/>
      <c r="F44" s="58"/>
      <c r="G44" s="58"/>
      <c r="H44" s="58"/>
      <c r="I44" s="58"/>
      <c r="J44" s="58"/>
      <c r="K44" s="58"/>
      <c r="L44" s="58"/>
      <c r="M44" s="58"/>
    </row>
    <row r="46" spans="1:14" ht="18" x14ac:dyDescent="0.35">
      <c r="H46" s="497" t="s">
        <v>323</v>
      </c>
      <c r="I46" s="497"/>
      <c r="J46" s="497"/>
      <c r="K46" s="497"/>
      <c r="L46" s="497"/>
      <c r="M46" s="497"/>
    </row>
    <row r="48" spans="1:14" ht="48.6" customHeight="1" x14ac:dyDescent="0.3">
      <c r="H48" s="465" t="s">
        <v>313</v>
      </c>
      <c r="I48" s="465"/>
      <c r="J48" s="465"/>
      <c r="K48" s="465"/>
      <c r="L48" s="465"/>
      <c r="M48" s="465"/>
    </row>
    <row r="50" spans="8:13" ht="17.399999999999999" customHeight="1" x14ac:dyDescent="0.3">
      <c r="H50" s="465" t="s">
        <v>314</v>
      </c>
      <c r="I50" s="465"/>
      <c r="J50" s="465"/>
      <c r="K50" s="465"/>
      <c r="L50" s="465"/>
      <c r="M50" s="465"/>
    </row>
    <row r="52" spans="8:13" x14ac:dyDescent="0.3">
      <c r="H52" s="102" t="s">
        <v>315</v>
      </c>
    </row>
    <row r="53" spans="8:13" x14ac:dyDescent="0.3">
      <c r="H53" s="102" t="s">
        <v>316</v>
      </c>
    </row>
    <row r="55" spans="8:13" x14ac:dyDescent="0.3">
      <c r="H55" s="490" t="s">
        <v>317</v>
      </c>
      <c r="I55" s="490"/>
      <c r="J55" s="490"/>
      <c r="K55" s="490"/>
      <c r="L55" s="490"/>
      <c r="M55" s="490"/>
    </row>
    <row r="57" spans="8:13" x14ac:dyDescent="0.3">
      <c r="H57" s="102" t="s">
        <v>318</v>
      </c>
    </row>
    <row r="59" spans="8:13" ht="44.25" customHeight="1" x14ac:dyDescent="0.3">
      <c r="H59" s="518" t="s">
        <v>326</v>
      </c>
      <c r="I59" s="518"/>
      <c r="J59" s="518"/>
      <c r="K59" s="518"/>
      <c r="L59" s="518"/>
      <c r="M59" s="518"/>
    </row>
    <row r="61" spans="8:13" ht="58.95" customHeight="1" x14ac:dyDescent="0.3">
      <c r="H61" s="518" t="s">
        <v>730</v>
      </c>
      <c r="I61" s="518"/>
      <c r="J61" s="518"/>
      <c r="K61" s="518"/>
      <c r="L61" s="518"/>
      <c r="M61" s="518"/>
    </row>
    <row r="63" spans="8:13" ht="27.6" customHeight="1" x14ac:dyDescent="0.3">
      <c r="H63" s="518" t="s">
        <v>334</v>
      </c>
      <c r="I63" s="518"/>
      <c r="J63" s="518"/>
      <c r="K63" s="518"/>
      <c r="L63" s="518"/>
      <c r="M63" s="518"/>
    </row>
    <row r="66" spans="2:16" ht="30.6" customHeight="1" x14ac:dyDescent="0.3">
      <c r="C66" s="518" t="s">
        <v>321</v>
      </c>
      <c r="D66" s="518"/>
      <c r="E66" s="518"/>
      <c r="F66" s="518"/>
      <c r="G66" s="518"/>
      <c r="H66" s="518"/>
      <c r="I66" s="518"/>
      <c r="J66" s="518"/>
      <c r="K66" s="518"/>
      <c r="L66" s="518"/>
      <c r="M66" s="518"/>
    </row>
    <row r="68" spans="2:16" ht="28.95" customHeight="1" x14ac:dyDescent="0.3">
      <c r="C68" s="518" t="s">
        <v>322</v>
      </c>
      <c r="D68" s="518"/>
      <c r="E68" s="518"/>
      <c r="F68" s="518"/>
      <c r="G68" s="518"/>
      <c r="H68" s="518"/>
      <c r="I68" s="518"/>
      <c r="J68" s="518"/>
      <c r="K68" s="518"/>
      <c r="L68" s="518"/>
      <c r="M68" s="518"/>
    </row>
    <row r="70" spans="2:16" ht="31.2" customHeight="1" x14ac:dyDescent="0.3">
      <c r="C70" s="518" t="s">
        <v>335</v>
      </c>
      <c r="D70" s="518"/>
      <c r="E70" s="518"/>
      <c r="F70" s="518"/>
      <c r="G70" s="518"/>
      <c r="H70" s="518"/>
      <c r="I70" s="518"/>
      <c r="J70" s="518"/>
      <c r="K70" s="518"/>
      <c r="L70" s="518"/>
      <c r="M70" s="518"/>
    </row>
    <row r="72" spans="2:16" ht="31.2" customHeight="1" x14ac:dyDescent="0.3">
      <c r="C72" s="518" t="s">
        <v>336</v>
      </c>
      <c r="D72" s="518"/>
      <c r="E72" s="518"/>
      <c r="F72" s="518"/>
      <c r="G72" s="518"/>
      <c r="H72" s="518"/>
      <c r="I72" s="518"/>
      <c r="J72" s="518"/>
      <c r="K72" s="518"/>
      <c r="L72" s="518"/>
      <c r="M72" s="518"/>
    </row>
    <row r="73" spans="2:16" ht="15" thickBot="1" x14ac:dyDescent="0.35"/>
    <row r="74" spans="2:16" s="185" customFormat="1" ht="14.4" customHeight="1" x14ac:dyDescent="0.3">
      <c r="B74" s="515">
        <v>1</v>
      </c>
      <c r="C74" s="182" t="s">
        <v>50</v>
      </c>
      <c r="D74" s="183"/>
      <c r="E74" s="184">
        <v>1</v>
      </c>
    </row>
    <row r="75" spans="2:16" s="185" customFormat="1" ht="13.8" x14ac:dyDescent="0.3">
      <c r="B75" s="516"/>
      <c r="C75" s="186" t="s">
        <v>54</v>
      </c>
      <c r="D75" s="187"/>
      <c r="E75" s="184">
        <v>3</v>
      </c>
    </row>
    <row r="76" spans="2:16" s="185" customFormat="1" ht="13.8" x14ac:dyDescent="0.3">
      <c r="B76" s="516"/>
      <c r="C76" s="186" t="s">
        <v>55</v>
      </c>
      <c r="D76" s="187"/>
      <c r="E76" s="184"/>
      <c r="F76" s="188"/>
      <c r="G76" s="188"/>
      <c r="H76" s="188"/>
      <c r="I76" s="188"/>
      <c r="J76" s="188"/>
      <c r="K76" s="188"/>
      <c r="L76" s="188"/>
      <c r="M76" s="188"/>
    </row>
    <row r="77" spans="2:16" s="185" customFormat="1" ht="13.8" x14ac:dyDescent="0.3">
      <c r="B77" s="516"/>
      <c r="C77" s="186" t="s">
        <v>332</v>
      </c>
      <c r="D77" s="187"/>
      <c r="E77" s="184"/>
      <c r="F77" s="188"/>
      <c r="G77" s="188"/>
      <c r="H77" s="188"/>
      <c r="I77" s="188"/>
      <c r="J77" s="188"/>
      <c r="K77" s="188"/>
      <c r="L77" s="188"/>
      <c r="M77" s="188"/>
    </row>
    <row r="78" spans="2:16" s="185" customFormat="1" ht="15" customHeight="1" thickBot="1" x14ac:dyDescent="0.35">
      <c r="B78" s="517"/>
      <c r="C78" s="189" t="s">
        <v>333</v>
      </c>
      <c r="D78" s="190"/>
      <c r="E78" s="184"/>
      <c r="F78" s="191"/>
      <c r="G78" s="192"/>
      <c r="H78" s="192"/>
      <c r="I78" s="192"/>
      <c r="J78" s="192"/>
      <c r="K78" s="192"/>
      <c r="L78" s="192"/>
      <c r="M78" s="192"/>
      <c r="P78" s="102"/>
    </row>
    <row r="79" spans="2:16" s="185" customFormat="1" ht="26.4" customHeight="1" thickBot="1" x14ac:dyDescent="0.35">
      <c r="B79" s="193">
        <v>2</v>
      </c>
      <c r="C79" s="194" t="s">
        <v>328</v>
      </c>
      <c r="D79" s="195"/>
      <c r="E79" s="184" t="b">
        <v>1</v>
      </c>
      <c r="F79" s="196" t="s">
        <v>344</v>
      </c>
      <c r="G79" s="197"/>
      <c r="H79" s="197"/>
      <c r="I79" s="197"/>
      <c r="J79" s="197"/>
      <c r="K79" s="197"/>
      <c r="L79" s="197"/>
      <c r="M79" s="198"/>
    </row>
    <row r="80" spans="2:16" ht="24.6" customHeight="1" x14ac:dyDescent="0.3">
      <c r="B80" s="515">
        <v>3</v>
      </c>
      <c r="C80" s="199" t="s">
        <v>325</v>
      </c>
      <c r="D80" s="200">
        <v>1</v>
      </c>
      <c r="E80" s="201"/>
      <c r="F80" s="188"/>
      <c r="G80" s="188"/>
      <c r="H80" s="188"/>
      <c r="I80" s="188"/>
      <c r="J80" s="188"/>
      <c r="K80" s="188"/>
      <c r="L80" s="188"/>
      <c r="M80" s="188"/>
    </row>
    <row r="81" spans="2:13" ht="24.6" customHeight="1" thickBot="1" x14ac:dyDescent="0.35">
      <c r="B81" s="517"/>
      <c r="C81" s="202" t="s">
        <v>324</v>
      </c>
      <c r="D81" s="203">
        <v>1</v>
      </c>
      <c r="E81" s="201"/>
      <c r="F81" s="519" t="s">
        <v>337</v>
      </c>
      <c r="G81" s="519"/>
      <c r="H81" s="519"/>
      <c r="I81" s="519"/>
      <c r="J81" s="519"/>
      <c r="K81" s="519"/>
      <c r="L81" s="519"/>
      <c r="M81" s="519"/>
    </row>
    <row r="82" spans="2:13" ht="30" customHeight="1" x14ac:dyDescent="0.3">
      <c r="B82" s="515">
        <v>4</v>
      </c>
      <c r="C82" s="204" t="s">
        <v>45</v>
      </c>
      <c r="D82" s="205"/>
      <c r="E82" s="201">
        <v>1</v>
      </c>
      <c r="F82" s="520" t="s">
        <v>338</v>
      </c>
      <c r="G82" s="520"/>
      <c r="H82" s="520"/>
      <c r="I82" s="520"/>
      <c r="J82" s="520"/>
      <c r="K82" s="520"/>
      <c r="L82" s="520"/>
      <c r="M82" s="520"/>
    </row>
    <row r="83" spans="2:13" ht="30" customHeight="1" x14ac:dyDescent="0.3">
      <c r="B83" s="516"/>
      <c r="C83" s="206" t="s">
        <v>46</v>
      </c>
      <c r="D83" s="207"/>
      <c r="E83" s="201"/>
      <c r="F83" s="452" t="s">
        <v>347</v>
      </c>
      <c r="G83" s="452"/>
      <c r="H83" s="452"/>
      <c r="I83" s="452"/>
      <c r="J83" s="452"/>
      <c r="K83" s="452"/>
      <c r="L83" s="452"/>
      <c r="M83" s="452"/>
    </row>
    <row r="84" spans="2:13" ht="28.95" customHeight="1" x14ac:dyDescent="0.3">
      <c r="B84" s="516"/>
      <c r="C84" s="206" t="s">
        <v>47</v>
      </c>
      <c r="D84" s="207"/>
      <c r="E84" s="201"/>
      <c r="F84" s="452" t="s">
        <v>339</v>
      </c>
      <c r="G84" s="452"/>
      <c r="H84" s="452"/>
      <c r="I84" s="452"/>
      <c r="J84" s="452"/>
      <c r="K84" s="452"/>
      <c r="L84" s="452"/>
      <c r="M84" s="452"/>
    </row>
    <row r="85" spans="2:13" ht="29.4" customHeight="1" thickBot="1" x14ac:dyDescent="0.35">
      <c r="B85" s="517"/>
      <c r="C85" s="208" t="s">
        <v>48</v>
      </c>
      <c r="D85" s="209"/>
      <c r="E85" s="201"/>
      <c r="F85" s="452" t="s">
        <v>340</v>
      </c>
      <c r="G85" s="452"/>
      <c r="H85" s="452"/>
      <c r="I85" s="452"/>
      <c r="J85" s="452"/>
      <c r="K85" s="452"/>
      <c r="L85" s="452"/>
      <c r="M85" s="452"/>
    </row>
    <row r="86" spans="2:13" ht="28.95" customHeight="1" thickBot="1" x14ac:dyDescent="0.35">
      <c r="B86" s="210">
        <v>5</v>
      </c>
      <c r="C86" s="211" t="s">
        <v>327</v>
      </c>
      <c r="D86" s="212"/>
      <c r="E86" s="201" t="b">
        <v>0</v>
      </c>
      <c r="F86" s="452" t="s">
        <v>341</v>
      </c>
      <c r="G86" s="452"/>
      <c r="H86" s="452"/>
      <c r="I86" s="452"/>
      <c r="J86" s="452"/>
      <c r="K86" s="452"/>
      <c r="L86" s="452"/>
      <c r="M86" s="452"/>
    </row>
    <row r="87" spans="2:13" ht="29.4" customHeight="1" thickBot="1" x14ac:dyDescent="0.35">
      <c r="B87" s="210">
        <v>6</v>
      </c>
      <c r="C87" s="213" t="s">
        <v>330</v>
      </c>
      <c r="D87" s="214">
        <f>SUM(IF(E74=1,IF(E79=TRUE, IF(D81 &gt; 0.85, IF(E82=1, J9 * D80 * D81, IF(E82=2, K9 *D80 * D81, IF(E82=3, L9 *D80 * D81, IF(E82=4, M9 *D80 * D81)))), IF(E82=1, F9 * D80 * D81, IF(E82=2, G9 *D80 * D81, IF(E82=3, H9 *D80 * D81, IF(E82=4, I9 *D80 * D81))))), IF(D81 &gt; 0.85, IF(E82=1, J10 * D80 * D81, IF(E82=2, K10 *D80 * D81, IF(E82=3, L10 *D80 * D81, IF(E82=4, M10 *D80 * D81)))), IF(E82=1, F10 * D80 * D81, IF(E82=2, G10 *D80 * D81, IF(E82=3, H10 *D80 * D81, IF(E82=4, I10 *D80 * D81)))))), IF(E74=2,IF(E79=TRUE, IF(D81 &gt; 0.85, IF(E82=1, J11 * D80 * D81, IF(E82=2, K11 *D80 * D81, IF(E82=3, L11 *D80 * D81, IF(E82=4, M11 *D80 * D81)))), IF(E82=1, F11 * D80 * D81, IF(E82=2, G11 *D80 * D81, IF(E82=3, H11 *D80 * D81, IF(E82=4, I11 *D80 * D81))))), IF(D81 &gt; 0.85, IF(E82=1, J12 * D80 * D81, IF(E82=2, K12 *D80 * D81, IF(E82=3, L12 *D80 * D81, IF(E82=4, M12 *D80 * D81)))), IF(E82=1, F12 * D80 * D81, IF(E82=2, G12 *D80 * D81, IF(E82=3, H12 *D80 * D81, IF(E82=4, I12 *D80 * D81)))))), IF(E74=3,IF(E79=TRUE, IF(D81 &gt; 0.85, IF(E82=1, J13 * D80 * D81, IF(E82=2, K13*D80 * D81, IF(E82=3, L13 *D80 * D81, IF(E82=4, M13 *D80 * D81)))), IF(E82=1, F13 * D80 * D81, IF(E82=2, G13 *D80 * D81, IF(E82=3, H13 *D80 * D81, IF(E82=4, I13 *D80 * D81))))), IF(D81 &gt; 0.85, IF(E82=1, J14 * D80 * D81, IF(E82=2, K14 *D80 * D81, IF(E82=3, L14 *D80 * D81, IF(E82=4, M14 *D80 * D81)))), IF(E82=1, F14 * D80 * D81, IF(E82=2, G14 *D80 * D81, IF(E82=3, H14 *D80 * D81, IF(E82=4, I14 *D80 * D81)))))), IF(E74=4,IF(E79=TRUE, IF(D81 &gt; 0.85, IF(E82=1, J15 * D80 * D81, IF(E82=2, K15 *D80 * D81, IF(E82=3, L15 *D80 * D81, IF(E82=4, M15 *D80 * D81)))), IF(E82=1, F15 * D80 * D81, IF(E82=2, G15 *D80 * D81, IF(E82=3, H15 *D80 * D81, IF(E82=4, I15 *D80 * D81))))), IF(D81 &gt; 0.85, IF(E82=1, J16 * D80 * D81, IF(E82=2, K16 *D80 * D81, IF(E82=3, L16 *D80 * D81, IF(E82=4, M16 *D80 * D81)))), IF(E82=1, F16 * D80 * D81, IF(E82=2, G16 *D80 * D81, IF(E82=3, H16 *D80 * D81, IF(E82=4, I16 *D80 * D81)))))),  IF(D81 &gt; 0.85, "-", IF(E82=1, F17 * D80 * D81, IF(E82=2, G17 *D80 * D81, IF(E82=3, H17 *D80 * D81,  I17 *D80 * D81)))))))), IF(E86=TRUE, F18, 0))</f>
        <v>21833</v>
      </c>
      <c r="E87" s="181"/>
      <c r="F87" s="452" t="s">
        <v>342</v>
      </c>
      <c r="G87" s="452"/>
      <c r="H87" s="452"/>
      <c r="I87" s="452"/>
      <c r="J87" s="452"/>
      <c r="K87" s="452"/>
      <c r="L87" s="452"/>
      <c r="M87" s="452"/>
    </row>
    <row r="88" spans="2:13" ht="28.95" customHeight="1" thickBot="1" x14ac:dyDescent="0.35">
      <c r="B88" s="210">
        <v>7</v>
      </c>
      <c r="C88" s="215" t="s">
        <v>329</v>
      </c>
      <c r="D88" s="216">
        <v>0</v>
      </c>
      <c r="E88" s="181"/>
      <c r="F88" s="452" t="s">
        <v>343</v>
      </c>
      <c r="G88" s="452"/>
      <c r="H88" s="452"/>
      <c r="I88" s="452"/>
      <c r="J88" s="452"/>
      <c r="K88" s="452"/>
      <c r="L88" s="452"/>
      <c r="M88" s="452"/>
    </row>
    <row r="89" spans="2:13" ht="29.4" customHeight="1" thickBot="1" x14ac:dyDescent="0.35">
      <c r="B89" s="210">
        <v>8</v>
      </c>
      <c r="C89" s="213" t="s">
        <v>331</v>
      </c>
      <c r="D89" s="214">
        <f>D87-D87*D88</f>
        <v>21833</v>
      </c>
      <c r="E89" s="181"/>
      <c r="F89" s="453" t="s">
        <v>345</v>
      </c>
      <c r="G89" s="454"/>
      <c r="H89" s="454"/>
      <c r="I89" s="454"/>
      <c r="J89" s="454"/>
      <c r="K89" s="454"/>
      <c r="L89" s="454"/>
      <c r="M89" s="455"/>
    </row>
    <row r="91" spans="2:13" x14ac:dyDescent="0.3">
      <c r="C91" s="217" t="s">
        <v>348</v>
      </c>
      <c r="D91" s="217"/>
      <c r="E91" s="217"/>
      <c r="F91" s="217"/>
      <c r="G91" s="217"/>
      <c r="H91" s="217"/>
      <c r="I91" s="217"/>
      <c r="J91" s="217"/>
    </row>
  </sheetData>
  <protectedRanges>
    <protectedRange sqref="D74:D86 D88" name="Диапазон1"/>
  </protectedRanges>
  <mergeCells count="66">
    <mergeCell ref="B74:B78"/>
    <mergeCell ref="B80:B81"/>
    <mergeCell ref="B82:B85"/>
    <mergeCell ref="H59:M59"/>
    <mergeCell ref="H61:M61"/>
    <mergeCell ref="H63:M63"/>
    <mergeCell ref="C66:M66"/>
    <mergeCell ref="C68:M68"/>
    <mergeCell ref="C70:M70"/>
    <mergeCell ref="C72:M72"/>
    <mergeCell ref="F81:M81"/>
    <mergeCell ref="F82:M82"/>
    <mergeCell ref="H55:M55"/>
    <mergeCell ref="F7:I7"/>
    <mergeCell ref="J7:M7"/>
    <mergeCell ref="H46:M46"/>
    <mergeCell ref="G42:G43"/>
    <mergeCell ref="B38:L38"/>
    <mergeCell ref="B39:B40"/>
    <mergeCell ref="C39:D39"/>
    <mergeCell ref="E40:F40"/>
    <mergeCell ref="E41:F41"/>
    <mergeCell ref="E39:G39"/>
    <mergeCell ref="E42:F43"/>
    <mergeCell ref="D42:D43"/>
    <mergeCell ref="H23:J25"/>
    <mergeCell ref="C30:D30"/>
    <mergeCell ref="E30:F30"/>
    <mergeCell ref="B11:B12"/>
    <mergeCell ref="B13:B14"/>
    <mergeCell ref="F18:M18"/>
    <mergeCell ref="D22:F22"/>
    <mergeCell ref="G22:J22"/>
    <mergeCell ref="C11:C12"/>
    <mergeCell ref="C13:C14"/>
    <mergeCell ref="C15:C16"/>
    <mergeCell ref="F5:M5"/>
    <mergeCell ref="B5:B8"/>
    <mergeCell ref="C5:C8"/>
    <mergeCell ref="E5:E8"/>
    <mergeCell ref="B9:B10"/>
    <mergeCell ref="D5:D8"/>
    <mergeCell ref="C9:C10"/>
    <mergeCell ref="F6:I6"/>
    <mergeCell ref="J6:M6"/>
    <mergeCell ref="B42:B43"/>
    <mergeCell ref="C42:C43"/>
    <mergeCell ref="B15:B16"/>
    <mergeCell ref="F88:M88"/>
    <mergeCell ref="F89:M89"/>
    <mergeCell ref="F83:M83"/>
    <mergeCell ref="F84:M84"/>
    <mergeCell ref="F85:M85"/>
    <mergeCell ref="F86:M86"/>
    <mergeCell ref="F87:M87"/>
    <mergeCell ref="D23:F25"/>
    <mergeCell ref="H48:M48"/>
    <mergeCell ref="H50:M50"/>
    <mergeCell ref="D26:J26"/>
    <mergeCell ref="G23:G25"/>
    <mergeCell ref="B28:L28"/>
    <mergeCell ref="H39:J39"/>
    <mergeCell ref="H40:I40"/>
    <mergeCell ref="H41:I41"/>
    <mergeCell ref="H42:I43"/>
    <mergeCell ref="J42:J43"/>
  </mergeCells>
  <hyperlinks>
    <hyperlink ref="K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verticalDpi="0" r:id="rId1"/>
  <headerFooter>
    <oddFooter>Страница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locked="0" defaultSize="0" autoFill="0" autoLine="0" autoPict="0">
                <anchor moveWithCells="1">
                  <from>
                    <xdr:col>3</xdr:col>
                    <xdr:colOff>335280</xdr:colOff>
                    <xdr:row>78</xdr:row>
                    <xdr:rowOff>60960</xdr:rowOff>
                  </from>
                  <to>
                    <xdr:col>4</xdr:col>
                    <xdr:colOff>160020</xdr:colOff>
                    <xdr:row>78</xdr:row>
                    <xdr:rowOff>266700</xdr:rowOff>
                  </to>
                </anchor>
              </controlPr>
            </control>
          </mc:Choice>
        </mc:AlternateContent>
        <mc:AlternateContent xmlns:mc="http://schemas.openxmlformats.org/markup-compatibility/2006">
          <mc:Choice Requires="x14">
            <control shapeId="2076" r:id="rId5" name="Option Button 28">
              <controlPr locked="0" defaultSize="0" autoFill="0" autoLine="0" autoPict="0">
                <anchor moveWithCells="1">
                  <from>
                    <xdr:col>3</xdr:col>
                    <xdr:colOff>335280</xdr:colOff>
                    <xdr:row>81</xdr:row>
                    <xdr:rowOff>99060</xdr:rowOff>
                  </from>
                  <to>
                    <xdr:col>4</xdr:col>
                    <xdr:colOff>152400</xdr:colOff>
                    <xdr:row>81</xdr:row>
                    <xdr:rowOff>304800</xdr:rowOff>
                  </to>
                </anchor>
              </controlPr>
            </control>
          </mc:Choice>
        </mc:AlternateContent>
        <mc:AlternateContent xmlns:mc="http://schemas.openxmlformats.org/markup-compatibility/2006">
          <mc:Choice Requires="x14">
            <control shapeId="2078" r:id="rId6" name="Option Button 30">
              <controlPr locked="0" defaultSize="0" autoFill="0" autoLine="0" autoPict="0">
                <anchor moveWithCells="1">
                  <from>
                    <xdr:col>3</xdr:col>
                    <xdr:colOff>335280</xdr:colOff>
                    <xdr:row>82</xdr:row>
                    <xdr:rowOff>99060</xdr:rowOff>
                  </from>
                  <to>
                    <xdr:col>4</xdr:col>
                    <xdr:colOff>152400</xdr:colOff>
                    <xdr:row>82</xdr:row>
                    <xdr:rowOff>304800</xdr:rowOff>
                  </to>
                </anchor>
              </controlPr>
            </control>
          </mc:Choice>
        </mc:AlternateContent>
        <mc:AlternateContent xmlns:mc="http://schemas.openxmlformats.org/markup-compatibility/2006">
          <mc:Choice Requires="x14">
            <control shapeId="2079" r:id="rId7" name="Option Button 31">
              <controlPr locked="0" defaultSize="0" autoFill="0" autoLine="0" autoPict="0">
                <anchor moveWithCells="1">
                  <from>
                    <xdr:col>3</xdr:col>
                    <xdr:colOff>335280</xdr:colOff>
                    <xdr:row>83</xdr:row>
                    <xdr:rowOff>99060</xdr:rowOff>
                  </from>
                  <to>
                    <xdr:col>4</xdr:col>
                    <xdr:colOff>152400</xdr:colOff>
                    <xdr:row>83</xdr:row>
                    <xdr:rowOff>304800</xdr:rowOff>
                  </to>
                </anchor>
              </controlPr>
            </control>
          </mc:Choice>
        </mc:AlternateContent>
        <mc:AlternateContent xmlns:mc="http://schemas.openxmlformats.org/markup-compatibility/2006">
          <mc:Choice Requires="x14">
            <control shapeId="2080" r:id="rId8" name="Option Button 32">
              <controlPr locked="0" defaultSize="0" autoFill="0" autoLine="0" autoPict="0">
                <anchor moveWithCells="1">
                  <from>
                    <xdr:col>3</xdr:col>
                    <xdr:colOff>335280</xdr:colOff>
                    <xdr:row>84</xdr:row>
                    <xdr:rowOff>99060</xdr:rowOff>
                  </from>
                  <to>
                    <xdr:col>4</xdr:col>
                    <xdr:colOff>152400</xdr:colOff>
                    <xdr:row>84</xdr:row>
                    <xdr:rowOff>304800</xdr:rowOff>
                  </to>
                </anchor>
              </controlPr>
            </control>
          </mc:Choice>
        </mc:AlternateContent>
        <mc:AlternateContent xmlns:mc="http://schemas.openxmlformats.org/markup-compatibility/2006">
          <mc:Choice Requires="x14">
            <control shapeId="2082" r:id="rId9" name="Check Box 34">
              <controlPr locked="0" defaultSize="0" autoFill="0" autoLine="0" autoPict="0">
                <anchor moveWithCells="1">
                  <from>
                    <xdr:col>3</xdr:col>
                    <xdr:colOff>335280</xdr:colOff>
                    <xdr:row>85</xdr:row>
                    <xdr:rowOff>83820</xdr:rowOff>
                  </from>
                  <to>
                    <xdr:col>4</xdr:col>
                    <xdr:colOff>160020</xdr:colOff>
                    <xdr:row>85</xdr:row>
                    <xdr:rowOff>289560</xdr:rowOff>
                  </to>
                </anchor>
              </controlPr>
            </control>
          </mc:Choice>
        </mc:AlternateContent>
        <mc:AlternateContent xmlns:mc="http://schemas.openxmlformats.org/markup-compatibility/2006">
          <mc:Choice Requires="x14">
            <control shapeId="2088" r:id="rId10" name="Option Button 40">
              <controlPr locked="0" defaultSize="0" autoFill="0" autoLine="0" autoPict="0">
                <anchor moveWithCells="1">
                  <from>
                    <xdr:col>3</xdr:col>
                    <xdr:colOff>335280</xdr:colOff>
                    <xdr:row>73</xdr:row>
                    <xdr:rowOff>0</xdr:rowOff>
                  </from>
                  <to>
                    <xdr:col>3</xdr:col>
                    <xdr:colOff>525780</xdr:colOff>
                    <xdr:row>74</xdr:row>
                    <xdr:rowOff>0</xdr:rowOff>
                  </to>
                </anchor>
              </controlPr>
            </control>
          </mc:Choice>
        </mc:AlternateContent>
        <mc:AlternateContent xmlns:mc="http://schemas.openxmlformats.org/markup-compatibility/2006">
          <mc:Choice Requires="x14">
            <control shapeId="2089" r:id="rId11" name="Option Button 41">
              <controlPr locked="0" defaultSize="0" autoFill="0" autoLine="0" autoPict="0">
                <anchor moveWithCells="1">
                  <from>
                    <xdr:col>3</xdr:col>
                    <xdr:colOff>335280</xdr:colOff>
                    <xdr:row>74</xdr:row>
                    <xdr:rowOff>0</xdr:rowOff>
                  </from>
                  <to>
                    <xdr:col>3</xdr:col>
                    <xdr:colOff>525780</xdr:colOff>
                    <xdr:row>75</xdr:row>
                    <xdr:rowOff>7620</xdr:rowOff>
                  </to>
                </anchor>
              </controlPr>
            </control>
          </mc:Choice>
        </mc:AlternateContent>
        <mc:AlternateContent xmlns:mc="http://schemas.openxmlformats.org/markup-compatibility/2006">
          <mc:Choice Requires="x14">
            <control shapeId="2090" r:id="rId12" name="Option Button 42">
              <controlPr locked="0" defaultSize="0" autoFill="0" autoLine="0" autoPict="0">
                <anchor moveWithCells="1">
                  <from>
                    <xdr:col>3</xdr:col>
                    <xdr:colOff>335280</xdr:colOff>
                    <xdr:row>75</xdr:row>
                    <xdr:rowOff>0</xdr:rowOff>
                  </from>
                  <to>
                    <xdr:col>3</xdr:col>
                    <xdr:colOff>525780</xdr:colOff>
                    <xdr:row>76</xdr:row>
                    <xdr:rowOff>7620</xdr:rowOff>
                  </to>
                </anchor>
              </controlPr>
            </control>
          </mc:Choice>
        </mc:AlternateContent>
        <mc:AlternateContent xmlns:mc="http://schemas.openxmlformats.org/markup-compatibility/2006">
          <mc:Choice Requires="x14">
            <control shapeId="2091" r:id="rId13" name="Option Button 43">
              <controlPr locked="0" defaultSize="0" autoFill="0" autoLine="0" autoPict="0">
                <anchor moveWithCells="1">
                  <from>
                    <xdr:col>3</xdr:col>
                    <xdr:colOff>335280</xdr:colOff>
                    <xdr:row>76</xdr:row>
                    <xdr:rowOff>0</xdr:rowOff>
                  </from>
                  <to>
                    <xdr:col>3</xdr:col>
                    <xdr:colOff>525780</xdr:colOff>
                    <xdr:row>77</xdr:row>
                    <xdr:rowOff>7620</xdr:rowOff>
                  </to>
                </anchor>
              </controlPr>
            </control>
          </mc:Choice>
        </mc:AlternateContent>
        <mc:AlternateContent xmlns:mc="http://schemas.openxmlformats.org/markup-compatibility/2006">
          <mc:Choice Requires="x14">
            <control shapeId="2092" r:id="rId14" name="Option Button 44">
              <controlPr locked="0" defaultSize="0" autoFill="0" autoLine="0" autoPict="0">
                <anchor moveWithCells="1">
                  <from>
                    <xdr:col>3</xdr:col>
                    <xdr:colOff>335280</xdr:colOff>
                    <xdr:row>77</xdr:row>
                    <xdr:rowOff>0</xdr:rowOff>
                  </from>
                  <to>
                    <xdr:col>3</xdr:col>
                    <xdr:colOff>525780</xdr:colOff>
                    <xdr:row>77</xdr:row>
                    <xdr:rowOff>182880</xdr:rowOff>
                  </to>
                </anchor>
              </controlPr>
            </control>
          </mc:Choice>
        </mc:AlternateContent>
        <mc:AlternateContent xmlns:mc="http://schemas.openxmlformats.org/markup-compatibility/2006">
          <mc:Choice Requires="x14">
            <control shapeId="2093" r:id="rId15" name="Group Box 45">
              <controlPr defaultSize="0" autoFill="0" autoPict="0">
                <anchor moveWithCells="1">
                  <from>
                    <xdr:col>3</xdr:col>
                    <xdr:colOff>7620</xdr:colOff>
                    <xdr:row>72</xdr:row>
                    <xdr:rowOff>182880</xdr:rowOff>
                  </from>
                  <to>
                    <xdr:col>4</xdr:col>
                    <xdr:colOff>0</xdr:colOff>
                    <xdr:row>77</xdr:row>
                    <xdr:rowOff>182880</xdr:rowOff>
                  </to>
                </anchor>
              </controlPr>
            </control>
          </mc:Choice>
        </mc:AlternateContent>
        <mc:AlternateContent xmlns:mc="http://schemas.openxmlformats.org/markup-compatibility/2006">
          <mc:Choice Requires="x14">
            <control shapeId="2094" r:id="rId16" name="Group Box 46">
              <controlPr defaultSize="0" autoFill="0" autoPict="0">
                <anchor moveWithCells="1">
                  <from>
                    <xdr:col>3</xdr:col>
                    <xdr:colOff>0</xdr:colOff>
                    <xdr:row>81</xdr:row>
                    <xdr:rowOff>0</xdr:rowOff>
                  </from>
                  <to>
                    <xdr:col>4</xdr:col>
                    <xdr:colOff>0</xdr:colOff>
                    <xdr:row>85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17</vt:i4>
      </vt:variant>
    </vt:vector>
  </HeadingPairs>
  <TitlesOfParts>
    <vt:vector size="33" baseType="lpstr">
      <vt:lpstr>СОДЕРЖАНИЕ</vt:lpstr>
      <vt:lpstr>РАСПРОДАЖА</vt:lpstr>
      <vt:lpstr>Водосточные системы (1)</vt:lpstr>
      <vt:lpstr>Софиты (2)</vt:lpstr>
      <vt:lpstr>ФАСАДЫ (3)</vt:lpstr>
      <vt:lpstr>Подсистема (4)</vt:lpstr>
      <vt:lpstr>Модульная черепица (5)</vt:lpstr>
      <vt:lpstr>Фартуки (гладкие листы) (6)</vt:lpstr>
      <vt:lpstr>Колпаки (7)</vt:lpstr>
      <vt:lpstr>Комплектующие для кровли (8)</vt:lpstr>
      <vt:lpstr>Аксессуары для кровли (9)</vt:lpstr>
      <vt:lpstr>Изделия из меди (10)</vt:lpstr>
      <vt:lpstr>Комплектующие для ВС (11)</vt:lpstr>
      <vt:lpstr>Прочие (12)</vt:lpstr>
      <vt:lpstr>Под заказ (13)</vt:lpstr>
      <vt:lpstr>Обозначение цветов (14)</vt:lpstr>
      <vt:lpstr>_1.1._Водосточная_система_с_покрытием_PURAL</vt:lpstr>
      <vt:lpstr>'Аксессуары для кровли (9)'!Область_печати</vt:lpstr>
      <vt:lpstr>'Водосточные системы (1)'!Область_печати</vt:lpstr>
      <vt:lpstr>'Изделия из меди (10)'!Область_печати</vt:lpstr>
      <vt:lpstr>'Колпаки (7)'!Область_печати</vt:lpstr>
      <vt:lpstr>'Комплектующие для ВС (11)'!Область_печати</vt:lpstr>
      <vt:lpstr>'Комплектующие для кровли (8)'!Область_печати</vt:lpstr>
      <vt:lpstr>'Модульная черепица (5)'!Область_печати</vt:lpstr>
      <vt:lpstr>'Обозначение цветов (14)'!Область_печати</vt:lpstr>
      <vt:lpstr>'Под заказ (13)'!Область_печати</vt:lpstr>
      <vt:lpstr>'Подсистема (4)'!Область_печати</vt:lpstr>
      <vt:lpstr>'Прочие (12)'!Область_печати</vt:lpstr>
      <vt:lpstr>РАСПРОДАЖА!Область_печати</vt:lpstr>
      <vt:lpstr>СОДЕРЖАНИЕ!Область_печати</vt:lpstr>
      <vt:lpstr>'Софиты (2)'!Область_печати</vt:lpstr>
      <vt:lpstr>'Фартуки (гладкие листы) (6)'!Область_печати</vt:lpstr>
      <vt:lpstr>'ФАСАДЫ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Дмитрий</dc:creator>
  <cp:lastModifiedBy>Дмитрий</cp:lastModifiedBy>
  <cp:lastPrinted>2020-10-15T15:20:21Z</cp:lastPrinted>
  <dcterms:created xsi:type="dcterms:W3CDTF">2019-04-24T18:30:18Z</dcterms:created>
  <dcterms:modified xsi:type="dcterms:W3CDTF">2021-01-21T15:46:49Z</dcterms:modified>
</cp:coreProperties>
</file>